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0" yWindow="0" windowWidth="19200" windowHeight="8190"/>
  </bookViews>
  <sheets>
    <sheet name="Giai cá nhân TH" sheetId="1" r:id="rId1"/>
    <sheet name=" Cá nhân THCS" sheetId="7" r:id="rId2"/>
    <sheet name="Toàn đoàn TH" sheetId="4" r:id="rId3"/>
    <sheet name="TĐ THCS" sheetId="8" r:id="rId4"/>
  </sheets>
  <definedNames>
    <definedName name="_xlnm._FilterDatabase" localSheetId="0" hidden="1">'Giai cá nhân TH'!$A$9:$H$29</definedName>
    <definedName name="_xlnm._FilterDatabase" localSheetId="3" hidden="1">'TĐ THCS'!$B$14:$L$19</definedName>
  </definedNames>
  <calcPr calcId="144525"/>
</workbook>
</file>

<file path=xl/calcChain.xml><?xml version="1.0" encoding="utf-8"?>
<calcChain xmlns="http://schemas.openxmlformats.org/spreadsheetml/2006/main">
  <c r="K14" i="8" l="1"/>
  <c r="L14" i="8" s="1"/>
  <c r="K13" i="4"/>
  <c r="L13" i="4"/>
  <c r="G14" i="8"/>
  <c r="K14" i="4"/>
  <c r="L14" i="4"/>
  <c r="G14" i="4"/>
  <c r="G13" i="4"/>
  <c r="G18" i="4"/>
  <c r="K18" i="4"/>
  <c r="L18" i="4"/>
  <c r="G16" i="4"/>
  <c r="K16" i="4"/>
  <c r="L16" i="4"/>
  <c r="G17" i="4"/>
  <c r="K17" i="4"/>
  <c r="L17" i="4"/>
  <c r="G21" i="4"/>
  <c r="K21" i="4"/>
  <c r="L21" i="4"/>
  <c r="G19" i="4"/>
  <c r="K19" i="4"/>
  <c r="L19" i="4"/>
  <c r="G15" i="4"/>
  <c r="K15" i="4"/>
  <c r="L15" i="4"/>
  <c r="G20" i="4"/>
  <c r="K20" i="4"/>
  <c r="L20" i="4"/>
  <c r="G23" i="4"/>
  <c r="K23" i="4"/>
  <c r="L23" i="4"/>
  <c r="G22" i="4"/>
  <c r="K22" i="4"/>
  <c r="L22" i="4"/>
  <c r="C24" i="4"/>
  <c r="D24" i="4"/>
  <c r="E24" i="4"/>
  <c r="F24" i="4"/>
  <c r="H24" i="4"/>
  <c r="I24" i="4"/>
  <c r="G13" i="8"/>
  <c r="K13" i="8"/>
  <c r="L13" i="8" s="1"/>
  <c r="G15" i="8"/>
  <c r="K15" i="8"/>
  <c r="L15" i="8" s="1"/>
  <c r="G16" i="8"/>
  <c r="K16" i="8"/>
  <c r="L16" i="8" s="1"/>
  <c r="G17" i="8"/>
  <c r="K17" i="8"/>
  <c r="L17" i="8" s="1"/>
  <c r="G18" i="8"/>
  <c r="K18" i="8"/>
  <c r="L18" i="8" s="1"/>
  <c r="G19" i="8"/>
  <c r="K19" i="8"/>
  <c r="L19" i="8" s="1"/>
  <c r="C20" i="8"/>
  <c r="D20" i="8"/>
  <c r="E20" i="8"/>
  <c r="F20" i="8"/>
  <c r="H20" i="8"/>
  <c r="I20" i="8"/>
  <c r="J20" i="8"/>
  <c r="G24" i="4"/>
  <c r="K24" i="4"/>
  <c r="L24" i="4"/>
  <c r="K20" i="8" l="1"/>
  <c r="G20" i="8"/>
</calcChain>
</file>

<file path=xl/sharedStrings.xml><?xml version="1.0" encoding="utf-8"?>
<sst xmlns="http://schemas.openxmlformats.org/spreadsheetml/2006/main" count="273" uniqueCount="144">
  <si>
    <t>CỘNG HÒA XÃ HỘI CHỦ NGHĨA VIỆT NAM</t>
  </si>
  <si>
    <t>PHÒNG GIÁO DỤC VÀ ĐÀO TẠO</t>
  </si>
  <si>
    <t>Độc lập - Tự do - Hạnh phúc</t>
  </si>
  <si>
    <t xml:space="preserve">DANH SÁCH HỌC SINH TIỂU HỌC ĐẠT GIẢI </t>
  </si>
  <si>
    <t>STT</t>
  </si>
  <si>
    <t>Họ tên học sinh</t>
  </si>
  <si>
    <t>Giới tính</t>
  </si>
  <si>
    <t>Ngày, 
tháng, 
năm sinh</t>
  </si>
  <si>
    <t>Lớp</t>
  </si>
  <si>
    <t>Trường</t>
  </si>
  <si>
    <t>Đạt giải</t>
  </si>
  <si>
    <t>Ghi chú</t>
  </si>
  <si>
    <t>Huỳnh Anh Vũ</t>
  </si>
  <si>
    <t>TH Tân Phú</t>
  </si>
  <si>
    <t>Nhất</t>
  </si>
  <si>
    <t>TH Tân Phú C</t>
  </si>
  <si>
    <t>Nhì</t>
  </si>
  <si>
    <t>TH Tân Bình B</t>
  </si>
  <si>
    <t>Nguyễn Quỳnh Trâm</t>
  </si>
  <si>
    <t>TH Tân Thiện</t>
  </si>
  <si>
    <t>Ba</t>
  </si>
  <si>
    <t>TH Tiến Thành</t>
  </si>
  <si>
    <t>TH Tân Bình</t>
  </si>
  <si>
    <t>Hồ Lê Anh Thư</t>
  </si>
  <si>
    <t>TH Tân Phú B</t>
  </si>
  <si>
    <t>KK</t>
  </si>
  <si>
    <t>TH Tân Đồng</t>
  </si>
  <si>
    <t>TH Tân Thành</t>
  </si>
  <si>
    <t>TH Tiến Hưng A</t>
  </si>
  <si>
    <t>TH Tân Xuân C</t>
  </si>
  <si>
    <t xml:space="preserve">DANH SÁCH HỌC SINH THCS ĐẠT GIẢI </t>
  </si>
  <si>
    <t>THCS Tiến Thành</t>
  </si>
  <si>
    <t>THCS Tân Xuân</t>
  </si>
  <si>
    <t>THCS Tân Phú</t>
  </si>
  <si>
    <t>Nguyễn Ngọc Minh Khuê</t>
  </si>
  <si>
    <t>22/05/2011</t>
  </si>
  <si>
    <t>THCS Tân Bình</t>
  </si>
  <si>
    <t>THCS Tân Thành</t>
  </si>
  <si>
    <t>Nguyễn Thủy Tiên</t>
  </si>
  <si>
    <t>THCS Tiến Hưng</t>
  </si>
  <si>
    <t>THCS Tân Thiện</t>
  </si>
  <si>
    <t>TỔNG HỢP ĐIỂM TÍNH GIẢI TOÀN ĐOÀN_TIỂU HỌC</t>
  </si>
  <si>
    <t>Tổng số giải cá nhân</t>
  </si>
  <si>
    <t>Quy đổi thành điểm</t>
  </si>
  <si>
    <t>Điểm CĐ  vòng sơ khảo</t>
  </si>
  <si>
    <t>Tổng điểm vòng sơ khảo</t>
  </si>
  <si>
    <t>Điểm vòng SK</t>
  </si>
  <si>
    <t>Điểm vòng chung kết</t>
  </si>
  <si>
    <t>Tổng điểm xét giải</t>
  </si>
  <si>
    <t>Đạt giải toàn đoàn</t>
  </si>
  <si>
    <t>Số giải nhất</t>
  </si>
  <si>
    <t>Số giải nhì</t>
  </si>
  <si>
    <t>Số giải Ba</t>
  </si>
  <si>
    <t>Số giải KK</t>
  </si>
  <si>
    <t>Tiểu học Tân Phú</t>
  </si>
  <si>
    <t>Tiểu học Tân Phú C</t>
  </si>
  <si>
    <t>Tiểu học Tân Bình B</t>
  </si>
  <si>
    <t>Tiểu học Tân Bình</t>
  </si>
  <si>
    <t xml:space="preserve">Tiểu học Tân Thành </t>
  </si>
  <si>
    <t>Tiểu học Tiến Thành</t>
  </si>
  <si>
    <t>Tiểu học Tân Thiện</t>
  </si>
  <si>
    <t>Tiểu học Tân Đồng</t>
  </si>
  <si>
    <t>Tiểu học Tân Xuân C</t>
  </si>
  <si>
    <t>Tiểu học Tiến Hưng A</t>
  </si>
  <si>
    <t>Tổng cộng</t>
  </si>
  <si>
    <t>Danh sách này gồm có 08 giải</t>
  </si>
  <si>
    <t>* Ghi chú:</t>
  </si>
  <si>
    <t>Cách tính giải toàn đoàn = Điểm cá nhân + Điểm chủ đề + Điểm vòng sơ khảo + Điểm vòng chung kết. Trong đó:</t>
  </si>
  <si>
    <t>- Mỗi học sinh đạt giải Nhất tính 5 điểm; giải Nhì tính 3 điểm; giải Ba tính 2 điểm; giải Khuyến khích tính 1 điểm.</t>
  </si>
  <si>
    <t>- Mỗi chủ đề  = 1 điểm</t>
  </si>
  <si>
    <t>- Điểm vòng sơ khảo + Điểm vòng chung kết giữ nguyên.</t>
  </si>
  <si>
    <t>TỔNG HỢP ĐIỂM TÍNH GIẢI TOÀN ĐOÀN_THCS</t>
  </si>
  <si>
    <t>Danh sách này gồm có 05 giải</t>
  </si>
  <si>
    <t>CUỘC THI HÙNG BIỆN SONG NGỮ ANH - VIỆT CẤP THÀNH PHỐ LẦN THỨ III</t>
  </si>
  <si>
    <t>NĂM HỌC 2023 - 2024</t>
  </si>
  <si>
    <t>Danh sách này gồm có 33 học sinh</t>
  </si>
  <si>
    <t>Danh sách này gồm có 17 học sinh</t>
  </si>
  <si>
    <t>x</t>
  </si>
  <si>
    <t>Trương Nam Phong</t>
  </si>
  <si>
    <t>Trần Ngọc Diệp</t>
  </si>
  <si>
    <t>27/01/2015</t>
  </si>
  <si>
    <t>3.2</t>
  </si>
  <si>
    <t>24/08/2015</t>
  </si>
  <si>
    <t>Bùi Ngọc Thảo Anh
Võ Hoàng Thảo Chi</t>
  </si>
  <si>
    <t>17/9/2014
12/10/2014</t>
  </si>
  <si>
    <t>Nguyễn Ngọc Minh Chi
Ngô Điền Song Ngân
Hoàng Vũ Vân Nguyệt</t>
  </si>
  <si>
    <t>2/28/2014
9/28/2013
2/5/2013</t>
  </si>
  <si>
    <t>4
5
5</t>
  </si>
  <si>
    <t>Đàm Bảo Lâm
Hoàng Viết Lâm</t>
  </si>
  <si>
    <t>01/4/2013
'09/12/2013</t>
  </si>
  <si>
    <t>Vũ Lê Nhã Đan</t>
  </si>
  <si>
    <t>04/04/2013</t>
  </si>
  <si>
    <t>Nguyễn Đức Trí
Bùi Lê Gia Hưng</t>
  </si>
  <si>
    <t>29/06/2013
16/11/2013</t>
  </si>
  <si>
    <t>Ngô Phương Nghi
Phạm Đào Minh Phúc
Nguyễn Ngọc Minh Châu</t>
  </si>
  <si>
    <t>5/7/2014
8/4/2014
4/4/2014</t>
  </si>
  <si>
    <t>Nguyễn Minh Khang
Vũ Thiên Kim
Trần Ngọc Anh Thư</t>
  </si>
  <si>
    <t>7/11/2013
1/1/2013
'05/8/2013</t>
  </si>
  <si>
    <t>Nguyễn Ngọc Nhã Kỳ</t>
  </si>
  <si>
    <t>22/12/2013</t>
  </si>
  <si>
    <t>Nguyễn Thùy Anh
Lê Đặng Chí Tài</t>
  </si>
  <si>
    <t>14/11/2013
13/02/2013</t>
  </si>
  <si>
    <t>Mai Bảo Ngọc</t>
  </si>
  <si>
    <t>19/3/2016</t>
  </si>
  <si>
    <t>2/4</t>
  </si>
  <si>
    <t>Bùi Ngọc Huy Bảo</t>
  </si>
  <si>
    <t>11/07/2014</t>
  </si>
  <si>
    <t>4/1</t>
  </si>
  <si>
    <t>Trương Hồ Quỳnh Anh
Hồ Lê Hạ My
Mai Dương Thành Công</t>
  </si>
  <si>
    <t xml:space="preserve">x
x
</t>
  </si>
  <si>
    <t>1/18/2013
26/10/2013
27/11/2013</t>
  </si>
  <si>
    <t>Bùi Hạnh Nguyên
Lê Song Ngọc Như 
Lê Song Ngọc Lam</t>
  </si>
  <si>
    <t>21/4/2013
'03/01/2015
'16/11/2016</t>
  </si>
  <si>
    <t>5/4
'3/1
2/1</t>
  </si>
  <si>
    <t xml:space="preserve">Bùi Duy Huy Hoàng </t>
  </si>
  <si>
    <t>4.1</t>
  </si>
  <si>
    <t>Hoàng Trường Giang
Trần Thị Lan Hương</t>
  </si>
  <si>
    <t xml:space="preserve">
x</t>
  </si>
  <si>
    <t>10/20/2010
7/4/2009</t>
  </si>
  <si>
    <t>8A4
9A4</t>
  </si>
  <si>
    <t>Huỳnh Việt Anh</t>
  </si>
  <si>
    <t>Nguyễn Thị Kim Ngân</t>
  </si>
  <si>
    <t>6A8</t>
  </si>
  <si>
    <t>Trần Lê Quỳnh Hương</t>
  </si>
  <si>
    <t>7A7</t>
  </si>
  <si>
    <t>Đào Thuỷ Thảo Nguyên</t>
  </si>
  <si>
    <t xml:space="preserve">Trịnh Phan Thiên Khải </t>
  </si>
  <si>
    <t>9a4</t>
  </si>
  <si>
    <t>Phan Anh Trúc Chi
Đồng Khánh Linh</t>
  </si>
  <si>
    <t>8/10//2010
02/4/2010</t>
  </si>
  <si>
    <t>Nguyễn Ngọc Phương Nghi
Nguyễn Như Thư Kỳ
Nguyễn Bảo Uyên</t>
  </si>
  <si>
    <t>21/05/2010
07/02/2010
26/8/2011</t>
  </si>
  <si>
    <t>8A1
8A1
7A1</t>
  </si>
  <si>
    <t>7</t>
  </si>
  <si>
    <t>Từ Thị Thúy Hằng
Lương Thanh Minh</t>
  </si>
  <si>
    <t xml:space="preserve">x
</t>
  </si>
  <si>
    <t>6/6/2010
23/01/2010</t>
  </si>
  <si>
    <t>8A4
8A3</t>
  </si>
  <si>
    <t>Đoàn Phương Như</t>
  </si>
  <si>
    <t>Tiểu học Tân Phú B</t>
  </si>
  <si>
    <t>\</t>
  </si>
  <si>
    <t>(Kèm theo Quyết định số 545/QĐ-PGDĐT ngày 09/5/2024 của Phòng GD&amp;ĐT thành phố)</t>
  </si>
  <si>
    <t>(Kèm theo Quyết định số 545/QĐ-PGDĐT ngày 09/5/2024 của Phòng GD&amp;ĐT thành phố)(Kèm theo Quyết định số 545/QĐ-BTC ngày 09/5/2023 của Ban tổ chức Cuộc thi)</t>
  </si>
  <si>
    <t>UBND THÀNH PHỐ ĐỒNG XOÀI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</si>
</sst>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dd/mm/yyyy"/>
    <numFmt numFmtId="166" formatCode="d/m"/>
    <numFmt numFmtId="167" formatCode="d/m/yyyy"/>
  </numFmts>
  <fonts count="11" x14ac:knownFonts="1"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/>
  </cellStyleXfs>
  <cellXfs count="103">
    <xf numFmtId="0" fontId="0" fillId="0" borderId="0" xfId="0"/>
    <xf numFmtId="0" fontId="1" fillId="0" borderId="0" xfId="0" applyFont="1"/>
    <xf numFmtId="0" fontId="8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164" fontId="4" fillId="0" borderId="1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/>
    <xf numFmtId="164" fontId="3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6" fillId="0" borderId="1" xfId="0" applyFont="1" applyBorder="1" applyAlignment="1" applyProtection="1">
      <alignment horizontal="center" vertical="center"/>
      <protection hidden="1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quotePrefix="1" applyFont="1"/>
    <xf numFmtId="0" fontId="3" fillId="0" borderId="0" xfId="0" quotePrefix="1" applyFont="1" applyBorder="1" applyAlignment="1">
      <alignment horizontal="left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16" fontId="3" fillId="0" borderId="7" xfId="0" quotePrefix="1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165" fontId="3" fillId="0" borderId="7" xfId="0" applyNumberFormat="1" applyFont="1" applyBorder="1" applyAlignment="1">
      <alignment horizontal="center" vertical="center" wrapText="1"/>
    </xf>
    <xf numFmtId="49" fontId="3" fillId="3" borderId="1" xfId="1" applyNumberFormat="1" applyFont="1" applyFill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49" fontId="3" fillId="0" borderId="1" xfId="1" quotePrefix="1" applyNumberFormat="1" applyFont="1" applyBorder="1" applyAlignment="1">
      <alignment horizontal="center" vertical="center"/>
    </xf>
    <xf numFmtId="0" fontId="3" fillId="0" borderId="1" xfId="1" quotePrefix="1" applyFont="1" applyBorder="1" applyAlignment="1">
      <alignment horizontal="center" vertical="center"/>
    </xf>
    <xf numFmtId="0" fontId="3" fillId="0" borderId="7" xfId="1" applyFont="1" applyBorder="1" applyAlignment="1">
      <alignment vertical="center"/>
    </xf>
    <xf numFmtId="0" fontId="3" fillId="0" borderId="7" xfId="1" applyFont="1" applyBorder="1" applyAlignment="1">
      <alignment horizontal="center" vertical="center"/>
    </xf>
    <xf numFmtId="49" fontId="3" fillId="0" borderId="7" xfId="1" applyNumberFormat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 wrapText="1"/>
    </xf>
    <xf numFmtId="49" fontId="3" fillId="0" borderId="7" xfId="1" applyNumberFormat="1" applyFont="1" applyBorder="1" applyAlignment="1">
      <alignment horizontal="center" vertical="center" wrapText="1"/>
    </xf>
    <xf numFmtId="16" fontId="3" fillId="0" borderId="1" xfId="0" quotePrefix="1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165" fontId="3" fillId="0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65" fontId="3" fillId="0" borderId="1" xfId="0" quotePrefix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16" fontId="3" fillId="0" borderId="1" xfId="0" quotePrefix="1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 wrapText="1"/>
    </xf>
    <xf numFmtId="0" fontId="3" fillId="0" borderId="7" xfId="0" quotePrefix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723900</xdr:colOff>
      <xdr:row>2</xdr:row>
      <xdr:rowOff>38100</xdr:rowOff>
    </xdr:from>
    <xdr:to>
      <xdr:col>1</xdr:col>
      <xdr:colOff>1295400</xdr:colOff>
      <xdr:row>2</xdr:row>
      <xdr:rowOff>38100</xdr:rowOff>
    </xdr:to>
    <xdr:sp macro="" textlink="">
      <xdr:nvSpPr>
        <xdr:cNvPr id="1785" name="Line 3"/>
        <xdr:cNvSpPr>
          <a:spLocks noChangeShapeType="1"/>
        </xdr:cNvSpPr>
      </xdr:nvSpPr>
      <xdr:spPr bwMode="auto">
        <a:xfrm flipV="1">
          <a:off x="1090613" y="442913"/>
          <a:ext cx="571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276225</xdr:colOff>
      <xdr:row>2</xdr:row>
      <xdr:rowOff>38100</xdr:rowOff>
    </xdr:from>
    <xdr:to>
      <xdr:col>6</xdr:col>
      <xdr:colOff>0</xdr:colOff>
      <xdr:row>2</xdr:row>
      <xdr:rowOff>38100</xdr:rowOff>
    </xdr:to>
    <xdr:sp macro="" textlink="">
      <xdr:nvSpPr>
        <xdr:cNvPr id="1786" name="Line 4"/>
        <xdr:cNvSpPr>
          <a:spLocks noChangeShapeType="1"/>
        </xdr:cNvSpPr>
      </xdr:nvSpPr>
      <xdr:spPr bwMode="auto">
        <a:xfrm>
          <a:off x="4186238" y="442913"/>
          <a:ext cx="1847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338138</xdr:colOff>
      <xdr:row>7</xdr:row>
      <xdr:rowOff>76200</xdr:rowOff>
    </xdr:from>
    <xdr:to>
      <xdr:col>3</xdr:col>
      <xdr:colOff>928688</xdr:colOff>
      <xdr:row>7</xdr:row>
      <xdr:rowOff>76200</xdr:rowOff>
    </xdr:to>
    <xdr:sp macro="" textlink="">
      <xdr:nvSpPr>
        <xdr:cNvPr id="1787" name="Line 80"/>
        <xdr:cNvSpPr>
          <a:spLocks noChangeShapeType="1"/>
        </xdr:cNvSpPr>
      </xdr:nvSpPr>
      <xdr:spPr bwMode="auto">
        <a:xfrm>
          <a:off x="3248025" y="1533525"/>
          <a:ext cx="590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723900</xdr:colOff>
      <xdr:row>2</xdr:row>
      <xdr:rowOff>38100</xdr:rowOff>
    </xdr:from>
    <xdr:to>
      <xdr:col>1</xdr:col>
      <xdr:colOff>1295400</xdr:colOff>
      <xdr:row>2</xdr:row>
      <xdr:rowOff>38100</xdr:rowOff>
    </xdr:to>
    <xdr:sp macro="" textlink="">
      <xdr:nvSpPr>
        <xdr:cNvPr id="7613" name="Line 3"/>
        <xdr:cNvSpPr>
          <a:spLocks noChangeShapeType="1"/>
        </xdr:cNvSpPr>
      </xdr:nvSpPr>
      <xdr:spPr bwMode="auto">
        <a:xfrm flipV="1">
          <a:off x="1090613" y="442913"/>
          <a:ext cx="571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276225</xdr:colOff>
      <xdr:row>2</xdr:row>
      <xdr:rowOff>38100</xdr:rowOff>
    </xdr:from>
    <xdr:to>
      <xdr:col>6</xdr:col>
      <xdr:colOff>0</xdr:colOff>
      <xdr:row>2</xdr:row>
      <xdr:rowOff>38100</xdr:rowOff>
    </xdr:to>
    <xdr:sp macro="" textlink="">
      <xdr:nvSpPr>
        <xdr:cNvPr id="7614" name="Line 4"/>
        <xdr:cNvSpPr>
          <a:spLocks noChangeShapeType="1"/>
        </xdr:cNvSpPr>
      </xdr:nvSpPr>
      <xdr:spPr bwMode="auto">
        <a:xfrm>
          <a:off x="4186238" y="442913"/>
          <a:ext cx="1847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204788</xdr:colOff>
      <xdr:row>7</xdr:row>
      <xdr:rowOff>47625</xdr:rowOff>
    </xdr:from>
    <xdr:to>
      <xdr:col>3</xdr:col>
      <xdr:colOff>795338</xdr:colOff>
      <xdr:row>7</xdr:row>
      <xdr:rowOff>47625</xdr:rowOff>
    </xdr:to>
    <xdr:sp macro="" textlink="">
      <xdr:nvSpPr>
        <xdr:cNvPr id="7615" name="Line 80"/>
        <xdr:cNvSpPr>
          <a:spLocks noChangeShapeType="1"/>
        </xdr:cNvSpPr>
      </xdr:nvSpPr>
      <xdr:spPr bwMode="auto">
        <a:xfrm>
          <a:off x="3114675" y="1504950"/>
          <a:ext cx="590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2</xdr:row>
      <xdr:rowOff>47625</xdr:rowOff>
    </xdr:from>
    <xdr:to>
      <xdr:col>1</xdr:col>
      <xdr:colOff>1166813</xdr:colOff>
      <xdr:row>2</xdr:row>
      <xdr:rowOff>47625</xdr:rowOff>
    </xdr:to>
    <xdr:sp macro="" textlink="">
      <xdr:nvSpPr>
        <xdr:cNvPr id="4995" name="Line 1"/>
        <xdr:cNvSpPr>
          <a:spLocks noChangeShapeType="1"/>
        </xdr:cNvSpPr>
      </xdr:nvSpPr>
      <xdr:spPr bwMode="auto">
        <a:xfrm>
          <a:off x="947738" y="452438"/>
          <a:ext cx="60483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9525</xdr:rowOff>
    </xdr:from>
    <xdr:to>
      <xdr:col>2</xdr:col>
      <xdr:colOff>0</xdr:colOff>
      <xdr:row>2</xdr:row>
      <xdr:rowOff>9525</xdr:rowOff>
    </xdr:to>
    <xdr:sp macro="" textlink="">
      <xdr:nvSpPr>
        <xdr:cNvPr id="4996" name="Line 3"/>
        <xdr:cNvSpPr>
          <a:spLocks noChangeShapeType="1"/>
        </xdr:cNvSpPr>
      </xdr:nvSpPr>
      <xdr:spPr bwMode="auto">
        <a:xfrm flipV="1">
          <a:off x="2071688" y="41433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528638</xdr:colOff>
      <xdr:row>2</xdr:row>
      <xdr:rowOff>38100</xdr:rowOff>
    </xdr:from>
    <xdr:to>
      <xdr:col>10</xdr:col>
      <xdr:colOff>295275</xdr:colOff>
      <xdr:row>2</xdr:row>
      <xdr:rowOff>38100</xdr:rowOff>
    </xdr:to>
    <xdr:sp macro="" textlink="">
      <xdr:nvSpPr>
        <xdr:cNvPr id="4997" name="Line 4"/>
        <xdr:cNvSpPr>
          <a:spLocks noChangeShapeType="1"/>
        </xdr:cNvSpPr>
      </xdr:nvSpPr>
      <xdr:spPr bwMode="auto">
        <a:xfrm>
          <a:off x="4548188" y="442913"/>
          <a:ext cx="211931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133350</xdr:colOff>
      <xdr:row>8</xdr:row>
      <xdr:rowOff>76200</xdr:rowOff>
    </xdr:from>
    <xdr:to>
      <xdr:col>5</xdr:col>
      <xdr:colOff>528638</xdr:colOff>
      <xdr:row>8</xdr:row>
      <xdr:rowOff>76200</xdr:rowOff>
    </xdr:to>
    <xdr:sp macro="" textlink="">
      <xdr:nvSpPr>
        <xdr:cNvPr id="4998" name="Line 98"/>
        <xdr:cNvSpPr>
          <a:spLocks noChangeShapeType="1"/>
        </xdr:cNvSpPr>
      </xdr:nvSpPr>
      <xdr:spPr bwMode="auto">
        <a:xfrm>
          <a:off x="3143250" y="1704975"/>
          <a:ext cx="876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2</xdr:row>
      <xdr:rowOff>47625</xdr:rowOff>
    </xdr:from>
    <xdr:to>
      <xdr:col>1</xdr:col>
      <xdr:colOff>1162050</xdr:colOff>
      <xdr:row>2</xdr:row>
      <xdr:rowOff>47625</xdr:rowOff>
    </xdr:to>
    <xdr:sp macro="" textlink="">
      <xdr:nvSpPr>
        <xdr:cNvPr id="8785" name="Line 1"/>
        <xdr:cNvSpPr>
          <a:spLocks noChangeShapeType="1"/>
        </xdr:cNvSpPr>
      </xdr:nvSpPr>
      <xdr:spPr bwMode="auto">
        <a:xfrm>
          <a:off x="1000125" y="452438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9525</xdr:rowOff>
    </xdr:from>
    <xdr:to>
      <xdr:col>2</xdr:col>
      <xdr:colOff>0</xdr:colOff>
      <xdr:row>2</xdr:row>
      <xdr:rowOff>9525</xdr:rowOff>
    </xdr:to>
    <xdr:sp macro="" textlink="">
      <xdr:nvSpPr>
        <xdr:cNvPr id="8786" name="Line 3"/>
        <xdr:cNvSpPr>
          <a:spLocks noChangeShapeType="1"/>
        </xdr:cNvSpPr>
      </xdr:nvSpPr>
      <xdr:spPr bwMode="auto">
        <a:xfrm flipV="1">
          <a:off x="1795463" y="41433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271463</xdr:colOff>
      <xdr:row>2</xdr:row>
      <xdr:rowOff>38100</xdr:rowOff>
    </xdr:from>
    <xdr:to>
      <xdr:col>9</xdr:col>
      <xdr:colOff>495300</xdr:colOff>
      <xdr:row>2</xdr:row>
      <xdr:rowOff>38100</xdr:rowOff>
    </xdr:to>
    <xdr:sp macro="" textlink="">
      <xdr:nvSpPr>
        <xdr:cNvPr id="8787" name="Line 4"/>
        <xdr:cNvSpPr>
          <a:spLocks noChangeShapeType="1"/>
        </xdr:cNvSpPr>
      </xdr:nvSpPr>
      <xdr:spPr bwMode="auto">
        <a:xfrm flipV="1">
          <a:off x="3957638" y="447675"/>
          <a:ext cx="187166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133350</xdr:colOff>
      <xdr:row>8</xdr:row>
      <xdr:rowOff>76200</xdr:rowOff>
    </xdr:from>
    <xdr:to>
      <xdr:col>5</xdr:col>
      <xdr:colOff>528638</xdr:colOff>
      <xdr:row>8</xdr:row>
      <xdr:rowOff>76200</xdr:rowOff>
    </xdr:to>
    <xdr:sp macro="" textlink="">
      <xdr:nvSpPr>
        <xdr:cNvPr id="8788" name="Line 98"/>
        <xdr:cNvSpPr>
          <a:spLocks noChangeShapeType="1"/>
        </xdr:cNvSpPr>
      </xdr:nvSpPr>
      <xdr:spPr bwMode="auto">
        <a:xfrm>
          <a:off x="3033713" y="1704975"/>
          <a:ext cx="876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abSelected="1" zoomScale="115" workbookViewId="0">
      <selection activeCell="D18" sqref="D18"/>
    </sheetView>
  </sheetViews>
  <sheetFormatPr defaultColWidth="9.140625" defaultRowHeight="15.75" x14ac:dyDescent="0.25"/>
  <cols>
    <col min="1" max="1" width="5.140625" style="4" customWidth="1"/>
    <col min="2" max="2" width="26.85546875" style="5" bestFit="1" customWidth="1"/>
    <col min="3" max="3" width="8.7109375" style="5" customWidth="1"/>
    <col min="4" max="4" width="14" style="4" customWidth="1"/>
    <col min="5" max="5" width="13.140625" style="4" customWidth="1"/>
    <col min="6" max="6" width="16.5703125" style="24" customWidth="1"/>
    <col min="7" max="7" width="7.140625" style="4" customWidth="1"/>
    <col min="8" max="8" width="8.7109375" style="5" customWidth="1"/>
    <col min="9" max="9" width="9.140625" style="5" bestFit="1"/>
    <col min="10" max="16384" width="9.140625" style="5"/>
  </cols>
  <sheetData>
    <row r="1" spans="1:13" ht="16.5" customHeight="1" x14ac:dyDescent="0.25">
      <c r="A1" s="95" t="s">
        <v>143</v>
      </c>
      <c r="B1" s="95"/>
      <c r="C1" s="95"/>
      <c r="D1" s="96" t="s">
        <v>0</v>
      </c>
      <c r="E1" s="96"/>
      <c r="F1" s="96"/>
      <c r="G1" s="96"/>
      <c r="H1" s="96"/>
    </row>
    <row r="2" spans="1:13" x14ac:dyDescent="0.25">
      <c r="A2" s="97" t="s">
        <v>1</v>
      </c>
      <c r="B2" s="97"/>
      <c r="C2" s="97"/>
      <c r="D2" s="97" t="s">
        <v>2</v>
      </c>
      <c r="E2" s="97"/>
      <c r="F2" s="97"/>
      <c r="G2" s="97"/>
      <c r="H2" s="97"/>
    </row>
    <row r="3" spans="1:13" ht="15.75" customHeight="1" x14ac:dyDescent="0.25">
      <c r="A3" s="8"/>
      <c r="B3" s="8"/>
      <c r="C3" s="32"/>
    </row>
    <row r="4" spans="1:13" ht="17.25" customHeight="1" x14ac:dyDescent="0.25">
      <c r="A4" s="90" t="s">
        <v>3</v>
      </c>
      <c r="B4" s="90"/>
      <c r="C4" s="90"/>
      <c r="D4" s="90"/>
      <c r="E4" s="90"/>
      <c r="F4" s="90"/>
      <c r="G4" s="90"/>
      <c r="H4" s="90"/>
    </row>
    <row r="5" spans="1:13" ht="17.25" customHeight="1" x14ac:dyDescent="0.25">
      <c r="A5" s="90" t="s">
        <v>73</v>
      </c>
      <c r="B5" s="90"/>
      <c r="C5" s="90"/>
      <c r="D5" s="90"/>
      <c r="E5" s="90"/>
      <c r="F5" s="90"/>
      <c r="G5" s="90"/>
      <c r="H5" s="90"/>
      <c r="I5" s="34"/>
      <c r="J5" s="34"/>
      <c r="K5" s="34"/>
      <c r="L5" s="34"/>
      <c r="M5" s="34"/>
    </row>
    <row r="6" spans="1:13" ht="17.25" customHeight="1" x14ac:dyDescent="0.25">
      <c r="A6" s="90" t="s">
        <v>74</v>
      </c>
      <c r="B6" s="90"/>
      <c r="C6" s="90"/>
      <c r="D6" s="90"/>
      <c r="E6" s="90"/>
      <c r="F6" s="90"/>
      <c r="G6" s="90"/>
      <c r="H6" s="90"/>
      <c r="I6" s="34"/>
      <c r="J6" s="34"/>
      <c r="K6" s="34"/>
      <c r="L6" s="34"/>
      <c r="M6" s="34"/>
    </row>
    <row r="7" spans="1:13" x14ac:dyDescent="0.25">
      <c r="A7" s="91" t="s">
        <v>141</v>
      </c>
      <c r="B7" s="91"/>
      <c r="C7" s="91"/>
      <c r="D7" s="91"/>
      <c r="E7" s="91"/>
      <c r="F7" s="91"/>
      <c r="G7" s="91"/>
      <c r="H7" s="91"/>
      <c r="I7" s="35"/>
      <c r="J7" s="35"/>
      <c r="K7" s="35"/>
      <c r="L7" s="35"/>
      <c r="M7" s="35"/>
    </row>
    <row r="8" spans="1:13" x14ac:dyDescent="0.25">
      <c r="A8" s="9"/>
      <c r="B8" s="9"/>
      <c r="C8" s="9"/>
      <c r="D8" s="9"/>
      <c r="E8" s="9"/>
      <c r="F8" s="9"/>
      <c r="G8" s="9"/>
      <c r="H8" s="9"/>
    </row>
    <row r="9" spans="1:13" ht="45" customHeight="1" x14ac:dyDescent="0.25">
      <c r="A9" s="25" t="s">
        <v>4</v>
      </c>
      <c r="B9" s="26" t="s">
        <v>5</v>
      </c>
      <c r="C9" s="26" t="s">
        <v>6</v>
      </c>
      <c r="D9" s="27" t="s">
        <v>7</v>
      </c>
      <c r="E9" s="26" t="s">
        <v>8</v>
      </c>
      <c r="F9" s="26" t="s">
        <v>9</v>
      </c>
      <c r="G9" s="10" t="s">
        <v>10</v>
      </c>
      <c r="H9" s="10" t="s">
        <v>11</v>
      </c>
    </row>
    <row r="10" spans="1:13" ht="23.25" customHeight="1" x14ac:dyDescent="0.25">
      <c r="A10" s="28">
        <v>1</v>
      </c>
      <c r="B10" s="38" t="s">
        <v>12</v>
      </c>
      <c r="C10" s="28"/>
      <c r="D10" s="39">
        <v>41435</v>
      </c>
      <c r="E10" s="28">
        <v>5.5</v>
      </c>
      <c r="F10" s="40" t="s">
        <v>13</v>
      </c>
      <c r="G10" s="33" t="s">
        <v>14</v>
      </c>
      <c r="H10" s="33"/>
    </row>
    <row r="11" spans="1:13" ht="21" customHeight="1" x14ac:dyDescent="0.25">
      <c r="A11" s="15">
        <v>2</v>
      </c>
      <c r="B11" s="38" t="s">
        <v>98</v>
      </c>
      <c r="C11" s="41" t="s">
        <v>140</v>
      </c>
      <c r="D11" s="28" t="s">
        <v>99</v>
      </c>
      <c r="E11" s="28">
        <v>5.2</v>
      </c>
      <c r="F11" s="40" t="s">
        <v>13</v>
      </c>
      <c r="G11" s="33" t="s">
        <v>16</v>
      </c>
      <c r="H11" s="33"/>
    </row>
    <row r="12" spans="1:13" ht="21" customHeight="1" x14ac:dyDescent="0.25">
      <c r="A12" s="28">
        <v>3</v>
      </c>
      <c r="B12" s="38" t="s">
        <v>23</v>
      </c>
      <c r="C12" s="28" t="s">
        <v>77</v>
      </c>
      <c r="D12" s="39">
        <v>41741</v>
      </c>
      <c r="E12" s="28">
        <v>4</v>
      </c>
      <c r="F12" s="40" t="s">
        <v>24</v>
      </c>
      <c r="G12" s="29" t="s">
        <v>16</v>
      </c>
      <c r="H12" s="29"/>
    </row>
    <row r="13" spans="1:13" ht="47.25" customHeight="1" x14ac:dyDescent="0.25">
      <c r="A13" s="15">
        <v>4</v>
      </c>
      <c r="B13" s="45" t="s">
        <v>85</v>
      </c>
      <c r="C13" s="46" t="s">
        <v>77</v>
      </c>
      <c r="D13" s="83" t="s">
        <v>86</v>
      </c>
      <c r="E13" s="46" t="s">
        <v>87</v>
      </c>
      <c r="F13" s="48" t="s">
        <v>24</v>
      </c>
      <c r="G13" s="29" t="s">
        <v>20</v>
      </c>
      <c r="H13" s="29"/>
    </row>
    <row r="14" spans="1:13" ht="47.25" customHeight="1" x14ac:dyDescent="0.25">
      <c r="A14" s="28">
        <v>5</v>
      </c>
      <c r="B14" s="55" t="s">
        <v>94</v>
      </c>
      <c r="C14" s="28" t="s">
        <v>77</v>
      </c>
      <c r="D14" s="58" t="s">
        <v>95</v>
      </c>
      <c r="E14" s="28">
        <v>4</v>
      </c>
      <c r="F14" s="84" t="s">
        <v>15</v>
      </c>
      <c r="G14" s="29" t="s">
        <v>20</v>
      </c>
      <c r="H14" s="29"/>
    </row>
    <row r="15" spans="1:13" ht="19.5" customHeight="1" x14ac:dyDescent="0.25">
      <c r="A15" s="15">
        <v>6</v>
      </c>
      <c r="B15" s="31" t="s">
        <v>78</v>
      </c>
      <c r="C15" s="15"/>
      <c r="D15" s="42">
        <v>41711</v>
      </c>
      <c r="E15" s="43">
        <v>45386</v>
      </c>
      <c r="F15" s="44" t="s">
        <v>26</v>
      </c>
      <c r="G15" s="29" t="s">
        <v>20</v>
      </c>
      <c r="H15" s="29"/>
    </row>
    <row r="16" spans="1:13" ht="27.75" customHeight="1" x14ac:dyDescent="0.25">
      <c r="A16" s="28">
        <v>7</v>
      </c>
      <c r="B16" s="38" t="s">
        <v>92</v>
      </c>
      <c r="C16" s="28"/>
      <c r="D16" s="28" t="s">
        <v>93</v>
      </c>
      <c r="E16" s="28">
        <v>5.5</v>
      </c>
      <c r="F16" s="54" t="s">
        <v>13</v>
      </c>
      <c r="G16" s="29" t="s">
        <v>25</v>
      </c>
      <c r="H16" s="29"/>
    </row>
    <row r="17" spans="1:8" ht="23.25" customHeight="1" x14ac:dyDescent="0.25">
      <c r="A17" s="15">
        <v>8</v>
      </c>
      <c r="B17" s="61" t="s">
        <v>102</v>
      </c>
      <c r="C17" s="62" t="s">
        <v>77</v>
      </c>
      <c r="D17" s="63" t="s">
        <v>103</v>
      </c>
      <c r="E17" s="64" t="s">
        <v>104</v>
      </c>
      <c r="F17" s="62" t="s">
        <v>17</v>
      </c>
      <c r="G17" s="29" t="s">
        <v>25</v>
      </c>
      <c r="H17" s="29"/>
    </row>
    <row r="18" spans="1:8" ht="47.25" customHeight="1" x14ac:dyDescent="0.25">
      <c r="A18" s="28">
        <v>9</v>
      </c>
      <c r="B18" s="59" t="s">
        <v>96</v>
      </c>
      <c r="C18" s="46"/>
      <c r="D18" s="60" t="s">
        <v>97</v>
      </c>
      <c r="E18" s="46">
        <v>5</v>
      </c>
      <c r="F18" s="48" t="s">
        <v>15</v>
      </c>
      <c r="G18" s="29" t="s">
        <v>25</v>
      </c>
      <c r="H18" s="29"/>
    </row>
    <row r="19" spans="1:8" ht="26.25" customHeight="1" x14ac:dyDescent="0.25">
      <c r="A19" s="15">
        <v>10</v>
      </c>
      <c r="B19" s="45" t="s">
        <v>114</v>
      </c>
      <c r="C19" s="46"/>
      <c r="D19" s="83">
        <v>41976</v>
      </c>
      <c r="E19" s="47" t="s">
        <v>115</v>
      </c>
      <c r="F19" s="48" t="s">
        <v>29</v>
      </c>
      <c r="G19" s="29" t="s">
        <v>25</v>
      </c>
      <c r="H19" s="29"/>
    </row>
    <row r="20" spans="1:8" ht="24.75" customHeight="1" x14ac:dyDescent="0.25">
      <c r="A20" s="28">
        <v>11</v>
      </c>
      <c r="B20" s="31" t="s">
        <v>90</v>
      </c>
      <c r="C20" s="15" t="s">
        <v>77</v>
      </c>
      <c r="D20" s="85" t="s">
        <v>91</v>
      </c>
      <c r="E20" s="15">
        <v>5</v>
      </c>
      <c r="F20" s="86" t="s">
        <v>19</v>
      </c>
      <c r="G20" s="29" t="s">
        <v>25</v>
      </c>
      <c r="H20" s="29"/>
    </row>
    <row r="21" spans="1:8" ht="31.5" customHeight="1" x14ac:dyDescent="0.25">
      <c r="A21" s="15">
        <v>12</v>
      </c>
      <c r="B21" s="87" t="s">
        <v>88</v>
      </c>
      <c r="C21" s="56" t="s">
        <v>77</v>
      </c>
      <c r="D21" s="88" t="s">
        <v>89</v>
      </c>
      <c r="E21" s="56">
        <v>5</v>
      </c>
      <c r="F21" s="57" t="s">
        <v>22</v>
      </c>
      <c r="G21" s="29" t="s">
        <v>25</v>
      </c>
      <c r="H21" s="29"/>
    </row>
    <row r="22" spans="1:8" ht="19.5" customHeight="1" x14ac:dyDescent="0.25">
      <c r="A22" s="28">
        <v>13</v>
      </c>
      <c r="B22" s="38" t="s">
        <v>79</v>
      </c>
      <c r="C22" s="28" t="s">
        <v>77</v>
      </c>
      <c r="D22" s="28" t="s">
        <v>80</v>
      </c>
      <c r="E22" s="72" t="s">
        <v>81</v>
      </c>
      <c r="F22" s="40" t="s">
        <v>27</v>
      </c>
      <c r="G22" s="29" t="s">
        <v>25</v>
      </c>
      <c r="H22" s="29"/>
    </row>
    <row r="23" spans="1:8" ht="47.25" customHeight="1" x14ac:dyDescent="0.25">
      <c r="A23" s="15">
        <v>14</v>
      </c>
      <c r="B23" s="30" t="s">
        <v>108</v>
      </c>
      <c r="C23" s="28" t="s">
        <v>109</v>
      </c>
      <c r="D23" s="89" t="s">
        <v>110</v>
      </c>
      <c r="E23" s="15">
        <v>5</v>
      </c>
      <c r="F23" s="15" t="s">
        <v>21</v>
      </c>
      <c r="G23" s="29" t="s">
        <v>25</v>
      </c>
      <c r="H23" s="29"/>
    </row>
    <row r="24" spans="1:8" ht="20.25" customHeight="1" x14ac:dyDescent="0.25">
      <c r="A24" s="28">
        <v>15</v>
      </c>
      <c r="B24" s="31" t="s">
        <v>18</v>
      </c>
      <c r="C24" s="15" t="s">
        <v>77</v>
      </c>
      <c r="D24" s="49" t="s">
        <v>82</v>
      </c>
      <c r="E24" s="15">
        <v>3</v>
      </c>
      <c r="F24" s="54" t="s">
        <v>19</v>
      </c>
      <c r="G24" s="33" t="s">
        <v>25</v>
      </c>
      <c r="H24" s="33"/>
    </row>
    <row r="25" spans="1:8" ht="23.25" customHeight="1" x14ac:dyDescent="0.25">
      <c r="A25" s="15">
        <v>16</v>
      </c>
      <c r="B25" s="65" t="s">
        <v>105</v>
      </c>
      <c r="C25" s="66"/>
      <c r="D25" s="66" t="s">
        <v>106</v>
      </c>
      <c r="E25" s="67" t="s">
        <v>107</v>
      </c>
      <c r="F25" s="68" t="s">
        <v>17</v>
      </c>
      <c r="G25" s="33" t="s">
        <v>25</v>
      </c>
      <c r="H25" s="33"/>
    </row>
    <row r="26" spans="1:8" ht="47.25" customHeight="1" x14ac:dyDescent="0.25">
      <c r="A26" s="28">
        <v>17</v>
      </c>
      <c r="B26" s="69" t="s">
        <v>111</v>
      </c>
      <c r="C26" s="66" t="s">
        <v>77</v>
      </c>
      <c r="D26" s="70" t="s">
        <v>112</v>
      </c>
      <c r="E26" s="71" t="s">
        <v>113</v>
      </c>
      <c r="F26" s="68" t="s">
        <v>17</v>
      </c>
      <c r="G26" s="33" t="s">
        <v>25</v>
      </c>
      <c r="H26" s="33"/>
    </row>
    <row r="27" spans="1:8" ht="33.75" customHeight="1" x14ac:dyDescent="0.25">
      <c r="A27" s="15">
        <v>18</v>
      </c>
      <c r="B27" s="45" t="s">
        <v>100</v>
      </c>
      <c r="C27" s="46" t="s">
        <v>77</v>
      </c>
      <c r="D27" s="46" t="s">
        <v>101</v>
      </c>
      <c r="E27" s="46">
        <v>5.0999999999999996</v>
      </c>
      <c r="F27" s="48" t="s">
        <v>28</v>
      </c>
      <c r="G27" s="33" t="s">
        <v>25</v>
      </c>
      <c r="H27" s="33"/>
    </row>
    <row r="28" spans="1:8" ht="33.75" customHeight="1" x14ac:dyDescent="0.25">
      <c r="A28" s="28">
        <v>19</v>
      </c>
      <c r="B28" s="50" t="s">
        <v>83</v>
      </c>
      <c r="C28" s="51" t="s">
        <v>77</v>
      </c>
      <c r="D28" s="52" t="s">
        <v>84</v>
      </c>
      <c r="E28" s="51">
        <v>4</v>
      </c>
      <c r="F28" s="53" t="s">
        <v>22</v>
      </c>
      <c r="G28" s="33" t="s">
        <v>25</v>
      </c>
      <c r="H28" s="33"/>
    </row>
    <row r="29" spans="1:8" ht="23.25" customHeight="1" x14ac:dyDescent="0.25">
      <c r="A29" s="92" t="s">
        <v>75</v>
      </c>
      <c r="B29" s="93"/>
      <c r="C29" s="93"/>
      <c r="D29" s="93"/>
      <c r="E29" s="93"/>
      <c r="F29" s="93"/>
      <c r="G29" s="93"/>
      <c r="H29" s="94"/>
    </row>
    <row r="32" spans="1:8" x14ac:dyDescent="0.25">
      <c r="D32" s="5"/>
      <c r="E32" s="5"/>
    </row>
    <row r="33" spans="4:5" x14ac:dyDescent="0.25">
      <c r="D33" s="5"/>
      <c r="E33" s="5"/>
    </row>
    <row r="34" spans="4:5" x14ac:dyDescent="0.25">
      <c r="D34" s="5"/>
      <c r="E34" s="5"/>
    </row>
    <row r="35" spans="4:5" x14ac:dyDescent="0.25">
      <c r="D35" s="5"/>
      <c r="E35" s="5"/>
    </row>
    <row r="36" spans="4:5" x14ac:dyDescent="0.25">
      <c r="D36" s="5"/>
      <c r="E36" s="5"/>
    </row>
    <row r="37" spans="4:5" x14ac:dyDescent="0.25">
      <c r="D37" s="5"/>
      <c r="E37" s="5"/>
    </row>
    <row r="38" spans="4:5" x14ac:dyDescent="0.25">
      <c r="D38" s="5"/>
      <c r="E38" s="5"/>
    </row>
    <row r="39" spans="4:5" x14ac:dyDescent="0.25">
      <c r="D39" s="5"/>
      <c r="E39" s="5"/>
    </row>
    <row r="40" spans="4:5" x14ac:dyDescent="0.25">
      <c r="D40" s="5"/>
      <c r="E40" s="5"/>
    </row>
    <row r="41" spans="4:5" x14ac:dyDescent="0.25">
      <c r="D41" s="5"/>
      <c r="E41" s="5"/>
    </row>
    <row r="42" spans="4:5" x14ac:dyDescent="0.25">
      <c r="D42" s="5"/>
      <c r="E42" s="5"/>
    </row>
    <row r="43" spans="4:5" x14ac:dyDescent="0.25">
      <c r="D43" s="5"/>
      <c r="E43" s="5"/>
    </row>
    <row r="44" spans="4:5" x14ac:dyDescent="0.25">
      <c r="D44" s="5"/>
      <c r="E44" s="5"/>
    </row>
    <row r="45" spans="4:5" x14ac:dyDescent="0.25">
      <c r="D45" s="5"/>
      <c r="E45" s="5"/>
    </row>
    <row r="46" spans="4:5" x14ac:dyDescent="0.25">
      <c r="D46" s="5"/>
      <c r="E46" s="5"/>
    </row>
    <row r="47" spans="4:5" x14ac:dyDescent="0.25">
      <c r="D47" s="5"/>
      <c r="E47" s="5"/>
    </row>
    <row r="48" spans="4:5" x14ac:dyDescent="0.25">
      <c r="D48" s="5"/>
      <c r="E48" s="5"/>
    </row>
    <row r="49" spans="4:5" x14ac:dyDescent="0.25">
      <c r="D49" s="5"/>
      <c r="E49" s="5"/>
    </row>
    <row r="50" spans="4:5" x14ac:dyDescent="0.25">
      <c r="D50" s="5"/>
      <c r="E50" s="5"/>
    </row>
    <row r="51" spans="4:5" x14ac:dyDescent="0.25">
      <c r="D51" s="5"/>
      <c r="E51" s="5"/>
    </row>
    <row r="52" spans="4:5" x14ac:dyDescent="0.25">
      <c r="D52" s="5"/>
      <c r="E52" s="5"/>
    </row>
    <row r="53" spans="4:5" x14ac:dyDescent="0.25">
      <c r="D53" s="5"/>
      <c r="E53" s="5"/>
    </row>
    <row r="54" spans="4:5" x14ac:dyDescent="0.25">
      <c r="D54" s="5"/>
      <c r="E54" s="5"/>
    </row>
    <row r="55" spans="4:5" x14ac:dyDescent="0.25">
      <c r="D55" s="5"/>
      <c r="E55" s="5"/>
    </row>
    <row r="56" spans="4:5" x14ac:dyDescent="0.25">
      <c r="D56" s="5"/>
      <c r="E56" s="5"/>
    </row>
    <row r="57" spans="4:5" x14ac:dyDescent="0.25">
      <c r="D57" s="5"/>
      <c r="E57" s="5"/>
    </row>
    <row r="58" spans="4:5" x14ac:dyDescent="0.25">
      <c r="D58" s="5"/>
      <c r="E58" s="5"/>
    </row>
    <row r="59" spans="4:5" x14ac:dyDescent="0.25">
      <c r="D59" s="5"/>
      <c r="E59" s="5"/>
    </row>
    <row r="60" spans="4:5" x14ac:dyDescent="0.25">
      <c r="D60" s="5"/>
      <c r="E60" s="5"/>
    </row>
    <row r="61" spans="4:5" x14ac:dyDescent="0.25">
      <c r="D61" s="5"/>
      <c r="E61" s="5"/>
    </row>
    <row r="62" spans="4:5" x14ac:dyDescent="0.25">
      <c r="D62" s="5"/>
      <c r="E62" s="5"/>
    </row>
    <row r="63" spans="4:5" x14ac:dyDescent="0.25">
      <c r="D63" s="5"/>
      <c r="E63" s="5"/>
    </row>
    <row r="64" spans="4:5" x14ac:dyDescent="0.25">
      <c r="D64" s="5"/>
      <c r="E64" s="5"/>
    </row>
    <row r="65" spans="4:5" x14ac:dyDescent="0.25">
      <c r="D65" s="5"/>
      <c r="E65" s="5"/>
    </row>
    <row r="66" spans="4:5" x14ac:dyDescent="0.25">
      <c r="D66" s="5"/>
      <c r="E66" s="5"/>
    </row>
    <row r="67" spans="4:5" x14ac:dyDescent="0.25">
      <c r="D67" s="5"/>
      <c r="E67" s="5"/>
    </row>
    <row r="68" spans="4:5" x14ac:dyDescent="0.25">
      <c r="D68" s="5"/>
      <c r="E68" s="5"/>
    </row>
    <row r="69" spans="4:5" x14ac:dyDescent="0.25">
      <c r="D69" s="5"/>
      <c r="E69" s="5"/>
    </row>
    <row r="70" spans="4:5" x14ac:dyDescent="0.25">
      <c r="D70" s="5"/>
      <c r="E70" s="5"/>
    </row>
    <row r="71" spans="4:5" x14ac:dyDescent="0.25">
      <c r="D71" s="5"/>
      <c r="E71" s="5"/>
    </row>
    <row r="72" spans="4:5" x14ac:dyDescent="0.25">
      <c r="D72" s="5"/>
      <c r="E72" s="5"/>
    </row>
    <row r="73" spans="4:5" x14ac:dyDescent="0.25">
      <c r="D73" s="5"/>
      <c r="E73" s="5"/>
    </row>
    <row r="74" spans="4:5" x14ac:dyDescent="0.25">
      <c r="D74" s="5"/>
      <c r="E74" s="5"/>
    </row>
    <row r="75" spans="4:5" x14ac:dyDescent="0.25">
      <c r="D75" s="5"/>
      <c r="E75" s="5"/>
    </row>
    <row r="76" spans="4:5" x14ac:dyDescent="0.25">
      <c r="D76" s="5"/>
      <c r="E76" s="5"/>
    </row>
    <row r="77" spans="4:5" x14ac:dyDescent="0.25">
      <c r="D77" s="5"/>
      <c r="E77" s="5"/>
    </row>
    <row r="78" spans="4:5" x14ac:dyDescent="0.25">
      <c r="D78" s="5"/>
      <c r="E78" s="5"/>
    </row>
    <row r="79" spans="4:5" x14ac:dyDescent="0.25">
      <c r="D79" s="5"/>
      <c r="E79" s="5"/>
    </row>
    <row r="80" spans="4:5" x14ac:dyDescent="0.25">
      <c r="D80" s="5"/>
      <c r="E80" s="5"/>
    </row>
    <row r="81" spans="4:5" x14ac:dyDescent="0.25">
      <c r="D81" s="5"/>
      <c r="E81" s="5"/>
    </row>
    <row r="82" spans="4:5" x14ac:dyDescent="0.25">
      <c r="D82" s="5"/>
      <c r="E82" s="5"/>
    </row>
    <row r="83" spans="4:5" x14ac:dyDescent="0.25">
      <c r="D83" s="5"/>
      <c r="E83" s="5"/>
    </row>
    <row r="84" spans="4:5" x14ac:dyDescent="0.25">
      <c r="D84" s="5"/>
      <c r="E84" s="5"/>
    </row>
    <row r="85" spans="4:5" x14ac:dyDescent="0.25">
      <c r="D85" s="5"/>
      <c r="E85" s="5"/>
    </row>
    <row r="86" spans="4:5" x14ac:dyDescent="0.25">
      <c r="D86" s="5"/>
      <c r="E86" s="5"/>
    </row>
    <row r="87" spans="4:5" x14ac:dyDescent="0.25">
      <c r="D87" s="5"/>
      <c r="E87" s="5"/>
    </row>
    <row r="88" spans="4:5" x14ac:dyDescent="0.25">
      <c r="D88" s="5"/>
      <c r="E88" s="5"/>
    </row>
    <row r="89" spans="4:5" x14ac:dyDescent="0.25">
      <c r="D89" s="5"/>
      <c r="E89" s="5"/>
    </row>
    <row r="90" spans="4:5" x14ac:dyDescent="0.25">
      <c r="D90" s="5"/>
      <c r="E90" s="5"/>
    </row>
  </sheetData>
  <autoFilter ref="A9:H29"/>
  <mergeCells count="9">
    <mergeCell ref="A6:H6"/>
    <mergeCell ref="A7:H7"/>
    <mergeCell ref="A29:H29"/>
    <mergeCell ref="A1:C1"/>
    <mergeCell ref="D1:H1"/>
    <mergeCell ref="A2:C2"/>
    <mergeCell ref="D2:H2"/>
    <mergeCell ref="A4:H4"/>
    <mergeCell ref="A5:H5"/>
  </mergeCells>
  <printOptions horizontalCentered="1"/>
  <pageMargins left="0" right="0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workbookViewId="0">
      <selection sqref="A1:C2"/>
    </sheetView>
  </sheetViews>
  <sheetFormatPr defaultColWidth="9.140625" defaultRowHeight="15.75" x14ac:dyDescent="0.25"/>
  <cols>
    <col min="1" max="1" width="5.140625" style="4" customWidth="1"/>
    <col min="2" max="2" width="26.85546875" style="5" bestFit="1" customWidth="1"/>
    <col min="3" max="3" width="8.7109375" style="24" customWidth="1"/>
    <col min="4" max="4" width="14" style="4" customWidth="1"/>
    <col min="5" max="5" width="13.140625" style="4" customWidth="1"/>
    <col min="6" max="6" width="16.5703125" style="24" customWidth="1"/>
    <col min="7" max="7" width="7.140625" style="4" customWidth="1"/>
    <col min="8" max="8" width="8.7109375" style="5" customWidth="1"/>
    <col min="9" max="9" width="9.140625" style="5" bestFit="1"/>
    <col min="10" max="16384" width="9.140625" style="5"/>
  </cols>
  <sheetData>
    <row r="1" spans="1:8" ht="16.5" customHeight="1" x14ac:dyDescent="0.25">
      <c r="A1" s="95" t="s">
        <v>143</v>
      </c>
      <c r="B1" s="95"/>
      <c r="C1" s="95"/>
      <c r="D1" s="96" t="s">
        <v>0</v>
      </c>
      <c r="E1" s="96"/>
      <c r="F1" s="96"/>
      <c r="G1" s="96"/>
      <c r="H1" s="96"/>
    </row>
    <row r="2" spans="1:8" x14ac:dyDescent="0.25">
      <c r="A2" s="97" t="s">
        <v>1</v>
      </c>
      <c r="B2" s="97"/>
      <c r="C2" s="97"/>
      <c r="D2" s="97" t="s">
        <v>2</v>
      </c>
      <c r="E2" s="97"/>
      <c r="F2" s="97"/>
      <c r="G2" s="97"/>
      <c r="H2" s="97"/>
    </row>
    <row r="3" spans="1:8" ht="15.75" customHeight="1" x14ac:dyDescent="0.25">
      <c r="A3" s="8"/>
      <c r="B3" s="8"/>
    </row>
    <row r="4" spans="1:8" ht="17.25" customHeight="1" x14ac:dyDescent="0.25">
      <c r="A4" s="90" t="s">
        <v>30</v>
      </c>
      <c r="B4" s="90"/>
      <c r="C4" s="90"/>
      <c r="D4" s="90"/>
      <c r="E4" s="90"/>
      <c r="F4" s="90"/>
      <c r="G4" s="90"/>
      <c r="H4" s="90"/>
    </row>
    <row r="5" spans="1:8" ht="17.25" customHeight="1" x14ac:dyDescent="0.25">
      <c r="A5" s="90" t="s">
        <v>73</v>
      </c>
      <c r="B5" s="90"/>
      <c r="C5" s="90"/>
      <c r="D5" s="90"/>
      <c r="E5" s="90"/>
      <c r="F5" s="90"/>
      <c r="G5" s="90"/>
      <c r="H5" s="90"/>
    </row>
    <row r="6" spans="1:8" ht="17.25" customHeight="1" x14ac:dyDescent="0.25">
      <c r="A6" s="90" t="s">
        <v>74</v>
      </c>
      <c r="B6" s="90"/>
      <c r="C6" s="90"/>
      <c r="D6" s="90"/>
      <c r="E6" s="90"/>
      <c r="F6" s="90"/>
      <c r="G6" s="90"/>
      <c r="H6" s="90"/>
    </row>
    <row r="7" spans="1:8" x14ac:dyDescent="0.25">
      <c r="A7" s="91" t="s">
        <v>141</v>
      </c>
      <c r="B7" s="91"/>
      <c r="C7" s="91"/>
      <c r="D7" s="91"/>
      <c r="E7" s="91"/>
      <c r="F7" s="91"/>
      <c r="G7" s="91"/>
      <c r="H7" s="91"/>
    </row>
    <row r="8" spans="1:8" x14ac:dyDescent="0.25">
      <c r="A8" s="9"/>
      <c r="B8" s="9"/>
      <c r="C8" s="9"/>
      <c r="D8" s="9"/>
      <c r="E8" s="9"/>
      <c r="F8" s="9"/>
      <c r="G8" s="9"/>
      <c r="H8" s="9"/>
    </row>
    <row r="9" spans="1:8" ht="45" customHeight="1" x14ac:dyDescent="0.25">
      <c r="A9" s="25" t="s">
        <v>4</v>
      </c>
      <c r="B9" s="26" t="s">
        <v>5</v>
      </c>
      <c r="C9" s="26" t="s">
        <v>6</v>
      </c>
      <c r="D9" s="27" t="s">
        <v>7</v>
      </c>
      <c r="E9" s="26" t="s">
        <v>8</v>
      </c>
      <c r="F9" s="26" t="s">
        <v>9</v>
      </c>
      <c r="G9" s="10" t="s">
        <v>10</v>
      </c>
      <c r="H9" s="10" t="s">
        <v>11</v>
      </c>
    </row>
    <row r="10" spans="1:8" ht="45.75" customHeight="1" x14ac:dyDescent="0.25">
      <c r="A10" s="28">
        <v>1</v>
      </c>
      <c r="B10" s="74" t="s">
        <v>120</v>
      </c>
      <c r="C10" s="51"/>
      <c r="D10" s="75">
        <v>40735</v>
      </c>
      <c r="E10" s="76">
        <v>45329</v>
      </c>
      <c r="F10" s="51" t="s">
        <v>33</v>
      </c>
      <c r="G10" s="33" t="s">
        <v>14</v>
      </c>
      <c r="H10" s="30"/>
    </row>
    <row r="11" spans="1:8" ht="45.75" customHeight="1" x14ac:dyDescent="0.25">
      <c r="A11" s="15">
        <v>2</v>
      </c>
      <c r="B11" s="74" t="s">
        <v>123</v>
      </c>
      <c r="C11" s="75"/>
      <c r="D11" s="75">
        <v>40635</v>
      </c>
      <c r="E11" s="51" t="s">
        <v>124</v>
      </c>
      <c r="F11" s="51" t="s">
        <v>31</v>
      </c>
      <c r="G11" s="33" t="s">
        <v>16</v>
      </c>
      <c r="H11" s="31"/>
    </row>
    <row r="12" spans="1:8" ht="45.75" customHeight="1" x14ac:dyDescent="0.25">
      <c r="A12" s="28">
        <v>3</v>
      </c>
      <c r="B12" s="74" t="s">
        <v>126</v>
      </c>
      <c r="C12" s="51"/>
      <c r="D12" s="75">
        <v>40803</v>
      </c>
      <c r="E12" s="51" t="s">
        <v>124</v>
      </c>
      <c r="F12" s="51" t="s">
        <v>31</v>
      </c>
      <c r="G12" s="29" t="s">
        <v>16</v>
      </c>
      <c r="H12" s="31"/>
    </row>
    <row r="13" spans="1:8" ht="45.75" customHeight="1" x14ac:dyDescent="0.25">
      <c r="A13" s="15">
        <v>4</v>
      </c>
      <c r="B13" s="74" t="s">
        <v>138</v>
      </c>
      <c r="C13" s="51" t="s">
        <v>77</v>
      </c>
      <c r="D13" s="75">
        <v>40332</v>
      </c>
      <c r="E13" s="76">
        <v>45359</v>
      </c>
      <c r="F13" s="51" t="s">
        <v>33</v>
      </c>
      <c r="G13" s="29" t="s">
        <v>20</v>
      </c>
      <c r="H13" s="31"/>
    </row>
    <row r="14" spans="1:8" ht="45.75" customHeight="1" x14ac:dyDescent="0.25">
      <c r="A14" s="28">
        <v>5</v>
      </c>
      <c r="B14" s="74" t="s">
        <v>125</v>
      </c>
      <c r="C14" s="51" t="s">
        <v>77</v>
      </c>
      <c r="D14" s="75">
        <v>40216</v>
      </c>
      <c r="E14" s="76">
        <v>45299</v>
      </c>
      <c r="F14" s="51" t="s">
        <v>32</v>
      </c>
      <c r="G14" s="29" t="s">
        <v>20</v>
      </c>
      <c r="H14" s="30"/>
    </row>
    <row r="15" spans="1:8" ht="45.75" customHeight="1" x14ac:dyDescent="0.25">
      <c r="A15" s="15">
        <v>6</v>
      </c>
      <c r="B15" s="50" t="s">
        <v>116</v>
      </c>
      <c r="C15" s="73" t="s">
        <v>117</v>
      </c>
      <c r="D15" s="52" t="s">
        <v>118</v>
      </c>
      <c r="E15" s="73" t="s">
        <v>119</v>
      </c>
      <c r="F15" s="51" t="s">
        <v>37</v>
      </c>
      <c r="G15" s="29" t="s">
        <v>20</v>
      </c>
      <c r="H15" s="31"/>
    </row>
    <row r="16" spans="1:8" ht="45.75" customHeight="1" x14ac:dyDescent="0.25">
      <c r="A16" s="28">
        <v>7</v>
      </c>
      <c r="B16" s="74" t="s">
        <v>121</v>
      </c>
      <c r="C16" s="51" t="s">
        <v>77</v>
      </c>
      <c r="D16" s="75">
        <v>40944</v>
      </c>
      <c r="E16" s="51" t="s">
        <v>122</v>
      </c>
      <c r="F16" s="51" t="s">
        <v>31</v>
      </c>
      <c r="G16" s="29" t="s">
        <v>25</v>
      </c>
      <c r="H16" s="31"/>
    </row>
    <row r="17" spans="1:8" ht="45.75" customHeight="1" x14ac:dyDescent="0.25">
      <c r="A17" s="15">
        <v>8</v>
      </c>
      <c r="B17" s="50" t="s">
        <v>128</v>
      </c>
      <c r="C17" s="51" t="s">
        <v>77</v>
      </c>
      <c r="D17" s="79" t="s">
        <v>129</v>
      </c>
      <c r="E17" s="76">
        <v>45634</v>
      </c>
      <c r="F17" s="51" t="s">
        <v>33</v>
      </c>
      <c r="G17" s="29" t="s">
        <v>25</v>
      </c>
      <c r="H17" s="31"/>
    </row>
    <row r="18" spans="1:8" ht="45.75" customHeight="1" x14ac:dyDescent="0.25">
      <c r="A18" s="28">
        <v>9</v>
      </c>
      <c r="B18" s="77" t="s">
        <v>34</v>
      </c>
      <c r="C18" s="73" t="s">
        <v>77</v>
      </c>
      <c r="D18" s="73" t="s">
        <v>35</v>
      </c>
      <c r="E18" s="81" t="s">
        <v>133</v>
      </c>
      <c r="F18" s="73" t="s">
        <v>36</v>
      </c>
      <c r="G18" s="29" t="s">
        <v>25</v>
      </c>
      <c r="H18" s="30"/>
    </row>
    <row r="19" spans="1:8" ht="45.75" customHeight="1" x14ac:dyDescent="0.25">
      <c r="A19" s="15">
        <v>10</v>
      </c>
      <c r="B19" s="80" t="s">
        <v>130</v>
      </c>
      <c r="C19" s="73" t="s">
        <v>77</v>
      </c>
      <c r="D19" s="73" t="s">
        <v>131</v>
      </c>
      <c r="E19" s="73" t="s">
        <v>132</v>
      </c>
      <c r="F19" s="73" t="s">
        <v>40</v>
      </c>
      <c r="G19" s="29" t="s">
        <v>25</v>
      </c>
      <c r="H19" s="30"/>
    </row>
    <row r="20" spans="1:8" ht="45.75" customHeight="1" x14ac:dyDescent="0.25">
      <c r="A20" s="28">
        <v>11</v>
      </c>
      <c r="B20" s="50" t="s">
        <v>134</v>
      </c>
      <c r="C20" s="73" t="s">
        <v>135</v>
      </c>
      <c r="D20" s="82" t="s">
        <v>136</v>
      </c>
      <c r="E20" s="73" t="s">
        <v>137</v>
      </c>
      <c r="F20" s="51" t="s">
        <v>37</v>
      </c>
      <c r="G20" s="29" t="s">
        <v>25</v>
      </c>
      <c r="H20" s="31"/>
    </row>
    <row r="21" spans="1:8" ht="45.75" customHeight="1" x14ac:dyDescent="0.25">
      <c r="A21" s="15">
        <v>12</v>
      </c>
      <c r="B21" s="77" t="s">
        <v>38</v>
      </c>
      <c r="C21" s="73" t="s">
        <v>77</v>
      </c>
      <c r="D21" s="78">
        <v>39938</v>
      </c>
      <c r="E21" s="73" t="s">
        <v>127</v>
      </c>
      <c r="F21" s="73" t="s">
        <v>39</v>
      </c>
      <c r="G21" s="29" t="s">
        <v>25</v>
      </c>
      <c r="H21" s="30"/>
    </row>
    <row r="22" spans="1:8" ht="21" customHeight="1" x14ac:dyDescent="0.25">
      <c r="A22" s="92" t="s">
        <v>76</v>
      </c>
      <c r="B22" s="93"/>
      <c r="C22" s="93"/>
      <c r="D22" s="93"/>
      <c r="E22" s="93"/>
      <c r="F22" s="93"/>
      <c r="G22" s="93"/>
      <c r="H22" s="94"/>
    </row>
    <row r="23" spans="1:8" x14ac:dyDescent="0.25">
      <c r="D23" s="5"/>
      <c r="E23" s="5"/>
    </row>
    <row r="24" spans="1:8" x14ac:dyDescent="0.25">
      <c r="D24" s="5"/>
      <c r="E24" s="5"/>
    </row>
    <row r="25" spans="1:8" x14ac:dyDescent="0.25">
      <c r="D25" s="5"/>
      <c r="E25" s="5"/>
    </row>
    <row r="26" spans="1:8" x14ac:dyDescent="0.25">
      <c r="D26" s="5"/>
      <c r="E26" s="5"/>
    </row>
    <row r="27" spans="1:8" x14ac:dyDescent="0.25">
      <c r="D27" s="5"/>
      <c r="E27" s="5"/>
    </row>
    <row r="28" spans="1:8" x14ac:dyDescent="0.25">
      <c r="D28" s="5"/>
      <c r="E28" s="5"/>
    </row>
    <row r="29" spans="1:8" x14ac:dyDescent="0.25">
      <c r="D29" s="5"/>
      <c r="E29" s="5"/>
    </row>
    <row r="30" spans="1:8" x14ac:dyDescent="0.25">
      <c r="D30" s="5"/>
      <c r="E30" s="5"/>
    </row>
    <row r="31" spans="1:8" x14ac:dyDescent="0.25">
      <c r="D31" s="5"/>
      <c r="E31" s="5"/>
    </row>
    <row r="32" spans="1:8" x14ac:dyDescent="0.25">
      <c r="D32" s="5"/>
      <c r="E32" s="5"/>
    </row>
    <row r="33" spans="4:5" x14ac:dyDescent="0.25">
      <c r="D33" s="5"/>
      <c r="E33" s="5"/>
    </row>
    <row r="34" spans="4:5" x14ac:dyDescent="0.25">
      <c r="D34" s="5"/>
      <c r="E34" s="5"/>
    </row>
    <row r="35" spans="4:5" x14ac:dyDescent="0.25">
      <c r="D35" s="5"/>
      <c r="E35" s="5"/>
    </row>
    <row r="36" spans="4:5" x14ac:dyDescent="0.25">
      <c r="D36" s="5"/>
      <c r="E36" s="5"/>
    </row>
    <row r="37" spans="4:5" x14ac:dyDescent="0.25">
      <c r="D37" s="5"/>
      <c r="E37" s="5"/>
    </row>
    <row r="38" spans="4:5" x14ac:dyDescent="0.25">
      <c r="D38" s="5"/>
      <c r="E38" s="5"/>
    </row>
    <row r="39" spans="4:5" x14ac:dyDescent="0.25">
      <c r="D39" s="5"/>
      <c r="E39" s="5"/>
    </row>
    <row r="40" spans="4:5" x14ac:dyDescent="0.25">
      <c r="D40" s="5"/>
      <c r="E40" s="5"/>
    </row>
    <row r="41" spans="4:5" x14ac:dyDescent="0.25">
      <c r="D41" s="5"/>
      <c r="E41" s="5"/>
    </row>
    <row r="42" spans="4:5" x14ac:dyDescent="0.25">
      <c r="D42" s="5"/>
      <c r="E42" s="5"/>
    </row>
    <row r="43" spans="4:5" x14ac:dyDescent="0.25">
      <c r="D43" s="5"/>
      <c r="E43" s="5"/>
    </row>
    <row r="44" spans="4:5" x14ac:dyDescent="0.25">
      <c r="D44" s="5"/>
      <c r="E44" s="5"/>
    </row>
    <row r="45" spans="4:5" x14ac:dyDescent="0.25">
      <c r="D45" s="5"/>
      <c r="E45" s="5"/>
    </row>
    <row r="46" spans="4:5" x14ac:dyDescent="0.25">
      <c r="D46" s="5"/>
      <c r="E46" s="5"/>
    </row>
    <row r="47" spans="4:5" x14ac:dyDescent="0.25">
      <c r="D47" s="5"/>
      <c r="E47" s="5"/>
    </row>
    <row r="48" spans="4:5" x14ac:dyDescent="0.25">
      <c r="D48" s="5"/>
      <c r="E48" s="5"/>
    </row>
    <row r="49" spans="4:5" x14ac:dyDescent="0.25">
      <c r="D49" s="5"/>
      <c r="E49" s="5"/>
    </row>
    <row r="50" spans="4:5" x14ac:dyDescent="0.25">
      <c r="D50" s="5"/>
      <c r="E50" s="5"/>
    </row>
    <row r="51" spans="4:5" x14ac:dyDescent="0.25">
      <c r="D51" s="5"/>
      <c r="E51" s="5"/>
    </row>
    <row r="52" spans="4:5" x14ac:dyDescent="0.25">
      <c r="D52" s="5"/>
      <c r="E52" s="5"/>
    </row>
    <row r="53" spans="4:5" x14ac:dyDescent="0.25">
      <c r="D53" s="5"/>
      <c r="E53" s="5"/>
    </row>
    <row r="54" spans="4:5" x14ac:dyDescent="0.25">
      <c r="D54" s="5"/>
      <c r="E54" s="5"/>
    </row>
    <row r="55" spans="4:5" x14ac:dyDescent="0.25">
      <c r="D55" s="5"/>
      <c r="E55" s="5"/>
    </row>
    <row r="56" spans="4:5" x14ac:dyDescent="0.25">
      <c r="D56" s="5"/>
      <c r="E56" s="5"/>
    </row>
    <row r="57" spans="4:5" x14ac:dyDescent="0.25">
      <c r="D57" s="5"/>
      <c r="E57" s="5"/>
    </row>
    <row r="58" spans="4:5" x14ac:dyDescent="0.25">
      <c r="D58" s="5"/>
      <c r="E58" s="5"/>
    </row>
    <row r="59" spans="4:5" x14ac:dyDescent="0.25">
      <c r="D59" s="5"/>
      <c r="E59" s="5"/>
    </row>
    <row r="60" spans="4:5" x14ac:dyDescent="0.25">
      <c r="D60" s="5"/>
      <c r="E60" s="5"/>
    </row>
    <row r="61" spans="4:5" x14ac:dyDescent="0.25">
      <c r="D61" s="5"/>
      <c r="E61" s="5"/>
    </row>
    <row r="62" spans="4:5" x14ac:dyDescent="0.25">
      <c r="D62" s="5"/>
      <c r="E62" s="5"/>
    </row>
    <row r="63" spans="4:5" x14ac:dyDescent="0.25">
      <c r="D63" s="5"/>
      <c r="E63" s="5"/>
    </row>
    <row r="64" spans="4:5" x14ac:dyDescent="0.25">
      <c r="D64" s="5"/>
      <c r="E64" s="5"/>
    </row>
    <row r="65" spans="4:5" x14ac:dyDescent="0.25">
      <c r="D65" s="5"/>
      <c r="E65" s="5"/>
    </row>
    <row r="66" spans="4:5" x14ac:dyDescent="0.25">
      <c r="D66" s="5"/>
      <c r="E66" s="5"/>
    </row>
    <row r="67" spans="4:5" x14ac:dyDescent="0.25">
      <c r="D67" s="5"/>
      <c r="E67" s="5"/>
    </row>
    <row r="68" spans="4:5" x14ac:dyDescent="0.25">
      <c r="D68" s="5"/>
      <c r="E68" s="5"/>
    </row>
    <row r="69" spans="4:5" x14ac:dyDescent="0.25">
      <c r="D69" s="5"/>
      <c r="E69" s="5"/>
    </row>
    <row r="70" spans="4:5" x14ac:dyDescent="0.25">
      <c r="D70" s="5"/>
      <c r="E70" s="5"/>
    </row>
    <row r="71" spans="4:5" x14ac:dyDescent="0.25">
      <c r="D71" s="5"/>
      <c r="E71" s="5"/>
    </row>
    <row r="72" spans="4:5" x14ac:dyDescent="0.25">
      <c r="D72" s="5"/>
      <c r="E72" s="5"/>
    </row>
    <row r="73" spans="4:5" x14ac:dyDescent="0.25">
      <c r="D73" s="5"/>
      <c r="E73" s="5"/>
    </row>
    <row r="74" spans="4:5" x14ac:dyDescent="0.25">
      <c r="D74" s="5"/>
      <c r="E74" s="5"/>
    </row>
    <row r="75" spans="4:5" x14ac:dyDescent="0.25">
      <c r="D75" s="5"/>
      <c r="E75" s="5"/>
    </row>
  </sheetData>
  <mergeCells count="9">
    <mergeCell ref="A22:H22"/>
    <mergeCell ref="A1:C1"/>
    <mergeCell ref="D1:H1"/>
    <mergeCell ref="A2:C2"/>
    <mergeCell ref="D2:H2"/>
    <mergeCell ref="A4:H4"/>
    <mergeCell ref="A5:H5"/>
    <mergeCell ref="A6:H6"/>
    <mergeCell ref="A7:H7"/>
  </mergeCells>
  <printOptions horizontalCentered="1"/>
  <pageMargins left="0" right="0" top="0.35433070866141736" bottom="0.35433070866141736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zoomScale="115" workbookViewId="0">
      <selection sqref="A1:C2"/>
    </sheetView>
  </sheetViews>
  <sheetFormatPr defaultColWidth="9.140625" defaultRowHeight="15.75" x14ac:dyDescent="0.25"/>
  <cols>
    <col min="1" max="1" width="5.42578125" style="4" customWidth="1"/>
    <col min="2" max="2" width="23.5703125" style="5" customWidth="1"/>
    <col min="3" max="3" width="6.42578125" style="4" customWidth="1"/>
    <col min="4" max="4" width="6.7109375" style="5" customWidth="1"/>
    <col min="5" max="5" width="7.7109375" style="5" customWidth="1"/>
    <col min="6" max="6" width="6.42578125" style="5" customWidth="1"/>
    <col min="7" max="7" width="10.140625" style="5" customWidth="1"/>
    <col min="8" max="10" width="7.5703125" style="5" customWidth="1"/>
    <col min="11" max="11" width="8.140625" style="5" customWidth="1"/>
    <col min="12" max="12" width="8.5703125" style="5" customWidth="1"/>
    <col min="13" max="13" width="9.140625" style="5" bestFit="1"/>
    <col min="14" max="16384" width="9.140625" style="5"/>
  </cols>
  <sheetData>
    <row r="1" spans="1:13" ht="16.5" customHeight="1" x14ac:dyDescent="0.25">
      <c r="A1" s="95" t="s">
        <v>143</v>
      </c>
      <c r="B1" s="95"/>
      <c r="C1" s="95"/>
      <c r="D1" s="6"/>
      <c r="E1" s="98" t="s">
        <v>0</v>
      </c>
      <c r="F1" s="98"/>
      <c r="G1" s="98"/>
      <c r="H1" s="98"/>
      <c r="I1" s="98"/>
      <c r="J1" s="98"/>
      <c r="K1" s="98"/>
      <c r="L1" s="98"/>
      <c r="M1" s="98"/>
    </row>
    <row r="2" spans="1:13" x14ac:dyDescent="0.25">
      <c r="A2" s="97" t="s">
        <v>1</v>
      </c>
      <c r="B2" s="97"/>
      <c r="C2" s="97"/>
      <c r="E2" s="97" t="s">
        <v>2</v>
      </c>
      <c r="F2" s="97"/>
      <c r="G2" s="97"/>
      <c r="H2" s="97"/>
      <c r="I2" s="97"/>
      <c r="J2" s="97"/>
      <c r="K2" s="97"/>
      <c r="L2" s="97"/>
      <c r="M2" s="97"/>
    </row>
    <row r="3" spans="1:13" ht="15.75" customHeight="1" x14ac:dyDescent="0.25">
      <c r="A3" s="8"/>
      <c r="B3" s="8"/>
      <c r="D3" s="4"/>
      <c r="E3" s="4"/>
      <c r="F3" s="4"/>
    </row>
    <row r="4" spans="1:13" ht="15.75" customHeight="1" x14ac:dyDescent="0.25">
      <c r="A4" s="8"/>
      <c r="B4" s="8"/>
      <c r="D4" s="4"/>
      <c r="E4" s="4"/>
      <c r="F4" s="4"/>
    </row>
    <row r="5" spans="1:13" s="1" customFormat="1" x14ac:dyDescent="0.25">
      <c r="A5" s="90" t="s">
        <v>41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</row>
    <row r="6" spans="1:13" ht="17.25" customHeight="1" x14ac:dyDescent="0.25">
      <c r="A6" s="90" t="s">
        <v>73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</row>
    <row r="7" spans="1:13" ht="17.25" customHeight="1" x14ac:dyDescent="0.25">
      <c r="A7" s="90" t="s">
        <v>74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</row>
    <row r="8" spans="1:13" x14ac:dyDescent="0.25">
      <c r="A8" s="91" t="s">
        <v>141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</row>
    <row r="9" spans="1:13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3" s="1" customFormat="1" ht="15" customHeight="1" x14ac:dyDescent="0.25">
      <c r="A11" s="100" t="s">
        <v>4</v>
      </c>
      <c r="B11" s="100" t="s">
        <v>9</v>
      </c>
      <c r="C11" s="99" t="s">
        <v>42</v>
      </c>
      <c r="D11" s="99"/>
      <c r="E11" s="99"/>
      <c r="F11" s="99"/>
      <c r="G11" s="100" t="s">
        <v>43</v>
      </c>
      <c r="H11" s="100" t="s">
        <v>44</v>
      </c>
      <c r="I11" s="100" t="s">
        <v>45</v>
      </c>
      <c r="J11" s="101" t="s">
        <v>46</v>
      </c>
      <c r="K11" s="100" t="s">
        <v>47</v>
      </c>
      <c r="L11" s="100" t="s">
        <v>48</v>
      </c>
      <c r="M11" s="100" t="s">
        <v>49</v>
      </c>
    </row>
    <row r="12" spans="1:13" s="1" customFormat="1" ht="48" customHeight="1" x14ac:dyDescent="0.25">
      <c r="A12" s="100"/>
      <c r="B12" s="100"/>
      <c r="C12" s="12" t="s">
        <v>50</v>
      </c>
      <c r="D12" s="12" t="s">
        <v>51</v>
      </c>
      <c r="E12" s="12" t="s">
        <v>52</v>
      </c>
      <c r="F12" s="12" t="s">
        <v>53</v>
      </c>
      <c r="G12" s="100"/>
      <c r="H12" s="100"/>
      <c r="I12" s="100"/>
      <c r="J12" s="102"/>
      <c r="K12" s="100"/>
      <c r="L12" s="100"/>
      <c r="M12" s="100"/>
    </row>
    <row r="13" spans="1:13" s="1" customFormat="1" ht="18.75" customHeight="1" x14ac:dyDescent="0.25">
      <c r="A13" s="13">
        <v>1</v>
      </c>
      <c r="B13" s="14" t="s">
        <v>54</v>
      </c>
      <c r="C13" s="13">
        <v>1</v>
      </c>
      <c r="D13" s="13">
        <v>1</v>
      </c>
      <c r="E13" s="13"/>
      <c r="F13" s="13">
        <v>1</v>
      </c>
      <c r="G13" s="13">
        <f t="shared" ref="G13:G23" si="0">+C13*5+D13*3+E13*2+F13*1</f>
        <v>9</v>
      </c>
      <c r="H13" s="15">
        <v>3</v>
      </c>
      <c r="I13" s="14">
        <v>55.55</v>
      </c>
      <c r="J13" s="14">
        <v>13</v>
      </c>
      <c r="K13" s="14">
        <f t="shared" ref="K13:K23" si="1">C13*5+D13*3+E13*2+F13</f>
        <v>9</v>
      </c>
      <c r="L13" s="20">
        <f t="shared" ref="L13:L23" si="2">H13+J13+K13</f>
        <v>25</v>
      </c>
      <c r="M13" s="13" t="s">
        <v>14</v>
      </c>
    </row>
    <row r="14" spans="1:13" s="1" customFormat="1" ht="18.75" customHeight="1" x14ac:dyDescent="0.25">
      <c r="A14" s="13">
        <v>2</v>
      </c>
      <c r="B14" s="14" t="s">
        <v>139</v>
      </c>
      <c r="C14" s="13"/>
      <c r="D14" s="13">
        <v>1</v>
      </c>
      <c r="E14" s="13">
        <v>1</v>
      </c>
      <c r="F14" s="13"/>
      <c r="G14" s="13">
        <f t="shared" si="0"/>
        <v>5</v>
      </c>
      <c r="H14" s="15">
        <v>3</v>
      </c>
      <c r="I14" s="14">
        <v>54.5</v>
      </c>
      <c r="J14" s="14">
        <v>12</v>
      </c>
      <c r="K14" s="14">
        <f t="shared" si="1"/>
        <v>5</v>
      </c>
      <c r="L14" s="20">
        <f t="shared" si="2"/>
        <v>20</v>
      </c>
      <c r="M14" s="13" t="s">
        <v>16</v>
      </c>
    </row>
    <row r="15" spans="1:13" s="1" customFormat="1" ht="18.75" customHeight="1" x14ac:dyDescent="0.25">
      <c r="A15" s="13">
        <v>3</v>
      </c>
      <c r="B15" s="23" t="s">
        <v>60</v>
      </c>
      <c r="C15" s="13"/>
      <c r="D15" s="13"/>
      <c r="E15" s="13"/>
      <c r="F15" s="13">
        <v>2</v>
      </c>
      <c r="G15" s="13">
        <f t="shared" si="0"/>
        <v>2</v>
      </c>
      <c r="H15" s="15">
        <v>3</v>
      </c>
      <c r="I15" s="14">
        <v>54</v>
      </c>
      <c r="J15" s="14">
        <v>11</v>
      </c>
      <c r="K15" s="14">
        <f t="shared" si="1"/>
        <v>2</v>
      </c>
      <c r="L15" s="20">
        <f t="shared" si="2"/>
        <v>16</v>
      </c>
      <c r="M15" s="13" t="s">
        <v>20</v>
      </c>
    </row>
    <row r="16" spans="1:13" s="1" customFormat="1" ht="18.75" customHeight="1" x14ac:dyDescent="0.25">
      <c r="A16" s="13">
        <v>4</v>
      </c>
      <c r="B16" s="23" t="s">
        <v>56</v>
      </c>
      <c r="C16" s="13"/>
      <c r="D16" s="13"/>
      <c r="E16" s="13"/>
      <c r="F16" s="13">
        <v>3</v>
      </c>
      <c r="G16" s="13">
        <f t="shared" si="0"/>
        <v>3</v>
      </c>
      <c r="H16" s="15">
        <v>3</v>
      </c>
      <c r="I16" s="14">
        <v>53.5</v>
      </c>
      <c r="J16" s="14">
        <v>9</v>
      </c>
      <c r="K16" s="14">
        <f t="shared" si="1"/>
        <v>3</v>
      </c>
      <c r="L16" s="20">
        <f t="shared" si="2"/>
        <v>15</v>
      </c>
      <c r="M16" s="13" t="s">
        <v>20</v>
      </c>
    </row>
    <row r="17" spans="1:13" s="1" customFormat="1" ht="18.75" customHeight="1" x14ac:dyDescent="0.25">
      <c r="A17" s="13">
        <v>5</v>
      </c>
      <c r="B17" s="23" t="s">
        <v>57</v>
      </c>
      <c r="C17" s="13"/>
      <c r="D17" s="13"/>
      <c r="E17" s="13"/>
      <c r="F17" s="13">
        <v>2</v>
      </c>
      <c r="G17" s="13">
        <f t="shared" si="0"/>
        <v>2</v>
      </c>
      <c r="H17" s="15">
        <v>3</v>
      </c>
      <c r="I17" s="14">
        <v>53.67</v>
      </c>
      <c r="J17" s="14">
        <v>10</v>
      </c>
      <c r="K17" s="14">
        <f t="shared" si="1"/>
        <v>2</v>
      </c>
      <c r="L17" s="20">
        <f t="shared" si="2"/>
        <v>15</v>
      </c>
      <c r="M17" s="13" t="s">
        <v>25</v>
      </c>
    </row>
    <row r="18" spans="1:13" s="1" customFormat="1" ht="18.75" customHeight="1" x14ac:dyDescent="0.25">
      <c r="A18" s="13">
        <v>6</v>
      </c>
      <c r="B18" s="14" t="s">
        <v>55</v>
      </c>
      <c r="C18" s="13"/>
      <c r="D18" s="13"/>
      <c r="E18" s="13">
        <v>1</v>
      </c>
      <c r="F18" s="13">
        <v>1</v>
      </c>
      <c r="G18" s="13">
        <f t="shared" si="0"/>
        <v>3</v>
      </c>
      <c r="H18" s="15">
        <v>3</v>
      </c>
      <c r="I18" s="14">
        <v>52.67</v>
      </c>
      <c r="J18" s="14">
        <v>8</v>
      </c>
      <c r="K18" s="14">
        <f t="shared" si="1"/>
        <v>3</v>
      </c>
      <c r="L18" s="20">
        <f t="shared" si="2"/>
        <v>14</v>
      </c>
      <c r="M18" s="13" t="s">
        <v>25</v>
      </c>
    </row>
    <row r="19" spans="1:13" s="1" customFormat="1" ht="18.75" customHeight="1" x14ac:dyDescent="0.25">
      <c r="A19" s="13">
        <v>7</v>
      </c>
      <c r="B19" s="23" t="s">
        <v>59</v>
      </c>
      <c r="C19" s="13"/>
      <c r="D19" s="13"/>
      <c r="E19" s="13"/>
      <c r="F19" s="13">
        <v>1</v>
      </c>
      <c r="G19" s="13">
        <f t="shared" si="0"/>
        <v>1</v>
      </c>
      <c r="H19" s="15">
        <v>3</v>
      </c>
      <c r="I19" s="14">
        <v>52.5</v>
      </c>
      <c r="J19" s="14">
        <v>7</v>
      </c>
      <c r="K19" s="14">
        <f t="shared" si="1"/>
        <v>1</v>
      </c>
      <c r="L19" s="20">
        <f t="shared" si="2"/>
        <v>11</v>
      </c>
      <c r="M19" s="13" t="s">
        <v>25</v>
      </c>
    </row>
    <row r="20" spans="1:13" s="1" customFormat="1" ht="18.75" customHeight="1" x14ac:dyDescent="0.25">
      <c r="A20" s="13">
        <v>8</v>
      </c>
      <c r="B20" s="23" t="s">
        <v>61</v>
      </c>
      <c r="C20" s="13"/>
      <c r="D20" s="13"/>
      <c r="E20" s="13">
        <v>1</v>
      </c>
      <c r="F20" s="13"/>
      <c r="G20" s="13">
        <f t="shared" si="0"/>
        <v>2</v>
      </c>
      <c r="H20" s="15">
        <v>3</v>
      </c>
      <c r="I20" s="14">
        <v>51.83</v>
      </c>
      <c r="J20" s="14">
        <v>5</v>
      </c>
      <c r="K20" s="14">
        <f t="shared" si="1"/>
        <v>2</v>
      </c>
      <c r="L20" s="20">
        <f t="shared" si="2"/>
        <v>10</v>
      </c>
      <c r="M20" s="13" t="s">
        <v>25</v>
      </c>
    </row>
    <row r="21" spans="1:13" s="1" customFormat="1" ht="18.75" customHeight="1" x14ac:dyDescent="0.25">
      <c r="A21" s="13">
        <v>9</v>
      </c>
      <c r="B21" s="14" t="s">
        <v>58</v>
      </c>
      <c r="C21" s="13"/>
      <c r="D21" s="13"/>
      <c r="E21" s="13"/>
      <c r="F21" s="13">
        <v>1</v>
      </c>
      <c r="G21" s="13">
        <f t="shared" si="0"/>
        <v>1</v>
      </c>
      <c r="H21" s="15">
        <v>3</v>
      </c>
      <c r="I21" s="14">
        <v>52</v>
      </c>
      <c r="J21" s="14">
        <v>6</v>
      </c>
      <c r="K21" s="14">
        <f t="shared" si="1"/>
        <v>1</v>
      </c>
      <c r="L21" s="20">
        <f t="shared" si="2"/>
        <v>10</v>
      </c>
      <c r="M21" s="13" t="s">
        <v>25</v>
      </c>
    </row>
    <row r="22" spans="1:13" s="1" customFormat="1" ht="18.75" customHeight="1" x14ac:dyDescent="0.25">
      <c r="A22" s="13">
        <v>10</v>
      </c>
      <c r="B22" s="14" t="s">
        <v>63</v>
      </c>
      <c r="C22" s="13"/>
      <c r="D22" s="13"/>
      <c r="E22" s="13"/>
      <c r="F22" s="13">
        <v>1</v>
      </c>
      <c r="G22" s="13">
        <f t="shared" si="0"/>
        <v>1</v>
      </c>
      <c r="H22" s="15">
        <v>3</v>
      </c>
      <c r="I22" s="14">
        <v>51.83</v>
      </c>
      <c r="J22" s="14">
        <v>4</v>
      </c>
      <c r="K22" s="14">
        <f t="shared" si="1"/>
        <v>1</v>
      </c>
      <c r="L22" s="20">
        <f t="shared" si="2"/>
        <v>8</v>
      </c>
      <c r="M22" s="13"/>
    </row>
    <row r="23" spans="1:13" s="1" customFormat="1" ht="18.75" customHeight="1" x14ac:dyDescent="0.25">
      <c r="A23" s="13">
        <v>11</v>
      </c>
      <c r="B23" s="23" t="s">
        <v>62</v>
      </c>
      <c r="C23" s="13"/>
      <c r="D23" s="13"/>
      <c r="E23" s="13"/>
      <c r="F23" s="13">
        <v>1</v>
      </c>
      <c r="G23" s="13">
        <f t="shared" si="0"/>
        <v>1</v>
      </c>
      <c r="H23" s="15">
        <v>3</v>
      </c>
      <c r="I23" s="14">
        <v>51.67</v>
      </c>
      <c r="J23" s="14">
        <v>3</v>
      </c>
      <c r="K23" s="14">
        <f t="shared" si="1"/>
        <v>1</v>
      </c>
      <c r="L23" s="20">
        <f t="shared" si="2"/>
        <v>7</v>
      </c>
      <c r="M23" s="13"/>
    </row>
    <row r="24" spans="1:13" s="3" customFormat="1" ht="18.75" customHeight="1" x14ac:dyDescent="0.25">
      <c r="A24" s="16"/>
      <c r="B24" s="16" t="s">
        <v>64</v>
      </c>
      <c r="C24" s="17">
        <f t="shared" ref="C24:I24" si="3">SUM(C13:C23)</f>
        <v>1</v>
      </c>
      <c r="D24" s="17">
        <f t="shared" si="3"/>
        <v>2</v>
      </c>
      <c r="E24" s="17">
        <f t="shared" si="3"/>
        <v>3</v>
      </c>
      <c r="F24" s="17">
        <f t="shared" si="3"/>
        <v>13</v>
      </c>
      <c r="G24" s="17">
        <f t="shared" si="3"/>
        <v>30</v>
      </c>
      <c r="H24" s="17">
        <f t="shared" si="3"/>
        <v>33</v>
      </c>
      <c r="I24" s="17">
        <f t="shared" si="3"/>
        <v>583.72</v>
      </c>
      <c r="J24" s="17"/>
      <c r="K24" s="17">
        <f>SUM(K13:K23)</f>
        <v>30</v>
      </c>
      <c r="L24" s="17">
        <f>SUM(L13:L23)</f>
        <v>151</v>
      </c>
      <c r="M24" s="11"/>
    </row>
    <row r="25" spans="1:13" x14ac:dyDescent="0.25">
      <c r="A25" s="99" t="s">
        <v>65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</row>
    <row r="26" spans="1:13" ht="17.25" customHeight="1" x14ac:dyDescent="0.2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3" x14ac:dyDescent="0.25">
      <c r="A27" s="18" t="s">
        <v>66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3" x14ac:dyDescent="0.25">
      <c r="A28" s="19" t="s">
        <v>67</v>
      </c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x14ac:dyDescent="0.25">
      <c r="A29" s="36" t="s">
        <v>68</v>
      </c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x14ac:dyDescent="0.25">
      <c r="A30" s="36" t="s">
        <v>69</v>
      </c>
    </row>
    <row r="31" spans="1:13" x14ac:dyDescent="0.25">
      <c r="A31" s="36" t="s">
        <v>70</v>
      </c>
      <c r="C31" s="5"/>
    </row>
    <row r="32" spans="1:13" x14ac:dyDescent="0.25">
      <c r="A32" s="37"/>
    </row>
  </sheetData>
  <mergeCells count="19">
    <mergeCell ref="C11:F11"/>
    <mergeCell ref="A25:M25"/>
    <mergeCell ref="A11:A12"/>
    <mergeCell ref="B11:B12"/>
    <mergeCell ref="G11:G12"/>
    <mergeCell ref="H11:H12"/>
    <mergeCell ref="I11:I12"/>
    <mergeCell ref="J11:J12"/>
    <mergeCell ref="K11:K12"/>
    <mergeCell ref="L11:L12"/>
    <mergeCell ref="M11:M12"/>
    <mergeCell ref="A6:M6"/>
    <mergeCell ref="A7:M7"/>
    <mergeCell ref="A8:M8"/>
    <mergeCell ref="A1:C1"/>
    <mergeCell ref="E1:M1"/>
    <mergeCell ref="A2:C2"/>
    <mergeCell ref="E2:M2"/>
    <mergeCell ref="A5:M5"/>
  </mergeCells>
  <printOptions horizontalCentered="1"/>
  <pageMargins left="0" right="0" top="0.31496062992125984" bottom="0.19685039370078741" header="0.31496062992125984" footer="0.31496062992125984"/>
  <pageSetup paperSize="9" scale="85" orientation="portrait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J4" sqref="J4"/>
    </sheetView>
  </sheetViews>
  <sheetFormatPr defaultColWidth="9.140625" defaultRowHeight="15.75" x14ac:dyDescent="0.25"/>
  <cols>
    <col min="1" max="1" width="6.140625" style="4" customWidth="1"/>
    <col min="2" max="2" width="19" style="5" customWidth="1"/>
    <col min="3" max="3" width="9.28515625" style="4" customWidth="1"/>
    <col min="4" max="4" width="6.7109375" style="5" customWidth="1"/>
    <col min="5" max="5" width="7.7109375" style="5" customWidth="1"/>
    <col min="6" max="6" width="6.42578125" style="5" customWidth="1"/>
    <col min="7" max="7" width="9.5703125" style="5" customWidth="1"/>
    <col min="8" max="9" width="7.5703125" style="5" customWidth="1"/>
    <col min="10" max="10" width="8.140625" style="5" customWidth="1"/>
    <col min="11" max="11" width="8.5703125" style="5" customWidth="1"/>
    <col min="12" max="12" width="9.140625" style="5" bestFit="1"/>
    <col min="13" max="16384" width="9.140625" style="5"/>
  </cols>
  <sheetData>
    <row r="1" spans="1:13" ht="16.5" customHeight="1" x14ac:dyDescent="0.25">
      <c r="A1" s="95" t="s">
        <v>143</v>
      </c>
      <c r="B1" s="95"/>
      <c r="C1" s="95"/>
      <c r="D1" s="6"/>
      <c r="E1" s="98" t="s">
        <v>0</v>
      </c>
      <c r="F1" s="98"/>
      <c r="G1" s="98"/>
      <c r="H1" s="98"/>
      <c r="I1" s="98"/>
      <c r="J1" s="98"/>
      <c r="K1" s="98"/>
      <c r="L1" s="98"/>
    </row>
    <row r="2" spans="1:13" x14ac:dyDescent="0.25">
      <c r="A2" s="97" t="s">
        <v>1</v>
      </c>
      <c r="B2" s="97"/>
      <c r="C2" s="97"/>
      <c r="E2" s="97" t="s">
        <v>2</v>
      </c>
      <c r="F2" s="97"/>
      <c r="G2" s="97"/>
      <c r="H2" s="97"/>
      <c r="I2" s="97"/>
      <c r="J2" s="97"/>
      <c r="K2" s="97"/>
      <c r="L2" s="97"/>
    </row>
    <row r="3" spans="1:13" ht="15.75" customHeight="1" x14ac:dyDescent="0.25">
      <c r="A3" s="8"/>
      <c r="B3" s="8"/>
      <c r="D3" s="4"/>
      <c r="E3" s="4"/>
      <c r="F3" s="4"/>
    </row>
    <row r="4" spans="1:13" ht="15.75" customHeight="1" x14ac:dyDescent="0.25">
      <c r="A4" s="8"/>
      <c r="B4" s="8"/>
      <c r="D4" s="4"/>
      <c r="E4" s="4"/>
      <c r="F4" s="4"/>
    </row>
    <row r="5" spans="1:13" s="1" customFormat="1" x14ac:dyDescent="0.25">
      <c r="A5" s="90" t="s">
        <v>71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</row>
    <row r="6" spans="1:13" ht="17.25" customHeight="1" x14ac:dyDescent="0.25">
      <c r="A6" s="90" t="s">
        <v>73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</row>
    <row r="7" spans="1:13" ht="17.25" customHeight="1" x14ac:dyDescent="0.25">
      <c r="A7" s="90" t="s">
        <v>74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</row>
    <row r="8" spans="1:13" x14ac:dyDescent="0.25">
      <c r="A8" s="91" t="s">
        <v>142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</row>
    <row r="9" spans="1:13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3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</row>
    <row r="11" spans="1:13" s="1" customFormat="1" ht="15" customHeight="1" x14ac:dyDescent="0.25">
      <c r="A11" s="100" t="s">
        <v>4</v>
      </c>
      <c r="B11" s="100" t="s">
        <v>9</v>
      </c>
      <c r="C11" s="99" t="s">
        <v>42</v>
      </c>
      <c r="D11" s="99"/>
      <c r="E11" s="99"/>
      <c r="F11" s="99"/>
      <c r="G11" s="100" t="s">
        <v>43</v>
      </c>
      <c r="H11" s="100" t="s">
        <v>44</v>
      </c>
      <c r="I11" s="100" t="s">
        <v>45</v>
      </c>
      <c r="J11" s="101" t="s">
        <v>46</v>
      </c>
      <c r="K11" s="100" t="s">
        <v>47</v>
      </c>
      <c r="L11" s="100" t="s">
        <v>48</v>
      </c>
      <c r="M11" s="100" t="s">
        <v>49</v>
      </c>
    </row>
    <row r="12" spans="1:13" s="1" customFormat="1" ht="48" customHeight="1" x14ac:dyDescent="0.25">
      <c r="A12" s="100"/>
      <c r="B12" s="100"/>
      <c r="C12" s="12" t="s">
        <v>50</v>
      </c>
      <c r="D12" s="12" t="s">
        <v>51</v>
      </c>
      <c r="E12" s="12" t="s">
        <v>52</v>
      </c>
      <c r="F12" s="12" t="s">
        <v>53</v>
      </c>
      <c r="G12" s="100"/>
      <c r="H12" s="100"/>
      <c r="I12" s="100"/>
      <c r="J12" s="102"/>
      <c r="K12" s="100"/>
      <c r="L12" s="100"/>
      <c r="M12" s="100"/>
    </row>
    <row r="13" spans="1:13" s="1" customFormat="1" ht="18.75" customHeight="1" x14ac:dyDescent="0.25">
      <c r="A13" s="13">
        <v>1</v>
      </c>
      <c r="B13" s="14" t="s">
        <v>33</v>
      </c>
      <c r="C13" s="13">
        <v>1</v>
      </c>
      <c r="D13" s="13"/>
      <c r="E13" s="13">
        <v>1</v>
      </c>
      <c r="F13" s="13">
        <v>1</v>
      </c>
      <c r="G13" s="13">
        <f t="shared" ref="G13:G19" si="0">+C13*5+D13*3+E13*2+F13*1</f>
        <v>8</v>
      </c>
      <c r="H13" s="15">
        <v>3</v>
      </c>
      <c r="I13" s="14">
        <v>52.83</v>
      </c>
      <c r="J13" s="13">
        <v>7</v>
      </c>
      <c r="K13" s="13">
        <f t="shared" ref="K13:K19" si="1">C13*5+D13*3+E13*2+F13</f>
        <v>8</v>
      </c>
      <c r="L13" s="20">
        <f t="shared" ref="L13:L19" si="2">H13+J13+K13</f>
        <v>18</v>
      </c>
      <c r="M13" s="13" t="s">
        <v>14</v>
      </c>
    </row>
    <row r="14" spans="1:13" s="1" customFormat="1" ht="18.75" customHeight="1" x14ac:dyDescent="0.25">
      <c r="A14" s="13">
        <v>2</v>
      </c>
      <c r="B14" s="14" t="s">
        <v>31</v>
      </c>
      <c r="C14" s="13"/>
      <c r="D14" s="13">
        <v>2</v>
      </c>
      <c r="E14" s="13"/>
      <c r="F14" s="13">
        <v>1</v>
      </c>
      <c r="G14" s="13">
        <f t="shared" si="0"/>
        <v>7</v>
      </c>
      <c r="H14" s="15">
        <v>3</v>
      </c>
      <c r="I14" s="14">
        <v>54.33</v>
      </c>
      <c r="J14" s="13">
        <v>8</v>
      </c>
      <c r="K14" s="13">
        <f t="shared" si="1"/>
        <v>7</v>
      </c>
      <c r="L14" s="20">
        <f t="shared" si="2"/>
        <v>18</v>
      </c>
      <c r="M14" s="13" t="s">
        <v>14</v>
      </c>
    </row>
    <row r="15" spans="1:13" s="1" customFormat="1" ht="18.75" customHeight="1" x14ac:dyDescent="0.25">
      <c r="A15" s="13">
        <v>3</v>
      </c>
      <c r="B15" s="14" t="s">
        <v>32</v>
      </c>
      <c r="C15" s="13"/>
      <c r="D15" s="13"/>
      <c r="E15" s="13">
        <v>1</v>
      </c>
      <c r="F15" s="13"/>
      <c r="G15" s="13">
        <f t="shared" si="0"/>
        <v>2</v>
      </c>
      <c r="H15" s="15">
        <v>3</v>
      </c>
      <c r="I15" s="14">
        <v>50</v>
      </c>
      <c r="J15" s="13">
        <v>6</v>
      </c>
      <c r="K15" s="13">
        <f t="shared" si="1"/>
        <v>2</v>
      </c>
      <c r="L15" s="20">
        <f t="shared" si="2"/>
        <v>11</v>
      </c>
      <c r="M15" s="13" t="s">
        <v>20</v>
      </c>
    </row>
    <row r="16" spans="1:13" s="1" customFormat="1" ht="18.75" customHeight="1" x14ac:dyDescent="0.25">
      <c r="A16" s="13">
        <v>4</v>
      </c>
      <c r="B16" s="14" t="s">
        <v>39</v>
      </c>
      <c r="C16" s="13"/>
      <c r="D16" s="13"/>
      <c r="E16" s="13"/>
      <c r="F16" s="13">
        <v>1</v>
      </c>
      <c r="G16" s="13">
        <f t="shared" si="0"/>
        <v>1</v>
      </c>
      <c r="H16" s="15">
        <v>3</v>
      </c>
      <c r="I16" s="14">
        <v>48.17</v>
      </c>
      <c r="J16" s="13">
        <v>5</v>
      </c>
      <c r="K16" s="13">
        <f t="shared" si="1"/>
        <v>1</v>
      </c>
      <c r="L16" s="20">
        <f t="shared" si="2"/>
        <v>9</v>
      </c>
      <c r="M16" s="13" t="s">
        <v>25</v>
      </c>
    </row>
    <row r="17" spans="1:13" s="1" customFormat="1" ht="18.75" customHeight="1" x14ac:dyDescent="0.25">
      <c r="A17" s="13">
        <v>5</v>
      </c>
      <c r="B17" s="14" t="s">
        <v>40</v>
      </c>
      <c r="C17" s="13"/>
      <c r="D17" s="13"/>
      <c r="E17" s="13"/>
      <c r="F17" s="13">
        <v>1</v>
      </c>
      <c r="G17" s="13">
        <f t="shared" si="0"/>
        <v>1</v>
      </c>
      <c r="H17" s="15">
        <v>3</v>
      </c>
      <c r="I17" s="14">
        <v>45.83</v>
      </c>
      <c r="J17" s="13">
        <v>4</v>
      </c>
      <c r="K17" s="13">
        <f t="shared" si="1"/>
        <v>1</v>
      </c>
      <c r="L17" s="20">
        <f t="shared" si="2"/>
        <v>8</v>
      </c>
      <c r="M17" s="13" t="s">
        <v>25</v>
      </c>
    </row>
    <row r="18" spans="1:13" s="1" customFormat="1" ht="18.75" customHeight="1" x14ac:dyDescent="0.25">
      <c r="A18" s="13">
        <v>6</v>
      </c>
      <c r="B18" s="14" t="s">
        <v>36</v>
      </c>
      <c r="C18" s="13"/>
      <c r="D18" s="13"/>
      <c r="E18" s="13"/>
      <c r="F18" s="13">
        <v>1</v>
      </c>
      <c r="G18" s="13">
        <f t="shared" si="0"/>
        <v>1</v>
      </c>
      <c r="H18" s="15">
        <v>3</v>
      </c>
      <c r="I18" s="14">
        <v>42.5</v>
      </c>
      <c r="J18" s="13">
        <v>3</v>
      </c>
      <c r="K18" s="13">
        <f t="shared" si="1"/>
        <v>1</v>
      </c>
      <c r="L18" s="20">
        <f t="shared" si="2"/>
        <v>7</v>
      </c>
      <c r="M18" s="13"/>
    </row>
    <row r="19" spans="1:13" s="2" customFormat="1" ht="18.75" customHeight="1" x14ac:dyDescent="0.25">
      <c r="A19" s="13">
        <v>7</v>
      </c>
      <c r="B19" s="14" t="s">
        <v>37</v>
      </c>
      <c r="C19" s="13"/>
      <c r="D19" s="13"/>
      <c r="E19" s="13">
        <v>1</v>
      </c>
      <c r="F19" s="13">
        <v>1</v>
      </c>
      <c r="G19" s="13">
        <f t="shared" si="0"/>
        <v>3</v>
      </c>
      <c r="H19" s="15">
        <v>2</v>
      </c>
      <c r="I19" s="14">
        <v>36</v>
      </c>
      <c r="J19" s="13">
        <v>1</v>
      </c>
      <c r="K19" s="13">
        <f t="shared" si="1"/>
        <v>3</v>
      </c>
      <c r="L19" s="20">
        <f t="shared" si="2"/>
        <v>6</v>
      </c>
      <c r="M19" s="21"/>
    </row>
    <row r="20" spans="1:13" s="3" customFormat="1" ht="18.75" customHeight="1" x14ac:dyDescent="0.25">
      <c r="A20" s="16"/>
      <c r="B20" s="16" t="s">
        <v>64</v>
      </c>
      <c r="C20" s="17">
        <f t="shared" ref="C20:K20" si="3">SUM(C14:C19)</f>
        <v>0</v>
      </c>
      <c r="D20" s="17">
        <f t="shared" si="3"/>
        <v>2</v>
      </c>
      <c r="E20" s="17">
        <f t="shared" si="3"/>
        <v>2</v>
      </c>
      <c r="F20" s="17">
        <f t="shared" si="3"/>
        <v>5</v>
      </c>
      <c r="G20" s="17">
        <f t="shared" si="3"/>
        <v>15</v>
      </c>
      <c r="H20" s="17">
        <f t="shared" si="3"/>
        <v>17</v>
      </c>
      <c r="I20" s="17">
        <f t="shared" si="3"/>
        <v>276.83</v>
      </c>
      <c r="J20" s="17">
        <f t="shared" si="3"/>
        <v>27</v>
      </c>
      <c r="K20" s="17">
        <f t="shared" si="3"/>
        <v>15</v>
      </c>
      <c r="L20" s="11"/>
      <c r="M20" s="22"/>
    </row>
    <row r="21" spans="1:13" x14ac:dyDescent="0.25">
      <c r="A21" s="99" t="s">
        <v>72</v>
      </c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14"/>
    </row>
    <row r="22" spans="1:13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</row>
    <row r="23" spans="1:13" x14ac:dyDescent="0.25">
      <c r="A23" s="18" t="s">
        <v>66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</row>
    <row r="24" spans="1:13" x14ac:dyDescent="0.25">
      <c r="A24" s="19" t="s">
        <v>67</v>
      </c>
      <c r="D24" s="4"/>
      <c r="E24" s="4"/>
      <c r="F24" s="4"/>
      <c r="G24" s="4"/>
      <c r="H24" s="4"/>
      <c r="I24" s="4"/>
      <c r="J24" s="4"/>
      <c r="K24" s="4"/>
      <c r="L24" s="4"/>
    </row>
    <row r="25" spans="1:13" x14ac:dyDescent="0.25">
      <c r="A25" s="36" t="s">
        <v>68</v>
      </c>
      <c r="D25" s="4"/>
      <c r="E25" s="4"/>
      <c r="F25" s="4"/>
      <c r="G25" s="4"/>
      <c r="H25" s="4"/>
      <c r="I25" s="4"/>
      <c r="J25" s="4"/>
      <c r="K25" s="4"/>
      <c r="L25" s="4"/>
    </row>
    <row r="26" spans="1:13" x14ac:dyDescent="0.25">
      <c r="A26" s="36" t="s">
        <v>69</v>
      </c>
    </row>
    <row r="27" spans="1:13" x14ac:dyDescent="0.25">
      <c r="A27" s="36" t="s">
        <v>70</v>
      </c>
      <c r="C27" s="5"/>
    </row>
  </sheetData>
  <sortState ref="B13:L19">
    <sortCondition descending="1" ref="L13:L19"/>
  </sortState>
  <mergeCells count="19">
    <mergeCell ref="A21:L21"/>
    <mergeCell ref="A11:A12"/>
    <mergeCell ref="B11:B12"/>
    <mergeCell ref="G11:G12"/>
    <mergeCell ref="H11:H12"/>
    <mergeCell ref="I11:I12"/>
    <mergeCell ref="J11:J12"/>
    <mergeCell ref="K11:K12"/>
    <mergeCell ref="L11:L12"/>
    <mergeCell ref="A6:M6"/>
    <mergeCell ref="M11:M12"/>
    <mergeCell ref="A7:M7"/>
    <mergeCell ref="A1:C1"/>
    <mergeCell ref="E1:L1"/>
    <mergeCell ref="A2:C2"/>
    <mergeCell ref="E2:L2"/>
    <mergeCell ref="A5:M5"/>
    <mergeCell ref="A8:M8"/>
    <mergeCell ref="C11:F11"/>
  </mergeCells>
  <printOptions horizontalCentered="1"/>
  <pageMargins left="0" right="0" top="0.35433070866141736" bottom="0.35433070866141736" header="0.31496062992125984" footer="0.31496062992125984"/>
  <pageSetup paperSize="9" scale="8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Giai cá nhân TH</vt:lpstr>
      <vt:lpstr> Cá nhân THCS</vt:lpstr>
      <vt:lpstr>Toàn đoàn TH</vt:lpstr>
      <vt:lpstr>TĐ THCS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WELCOME</cp:lastModifiedBy>
  <cp:lastPrinted>2024-05-09T09:47:43Z</cp:lastPrinted>
  <dcterms:created xsi:type="dcterms:W3CDTF">2012-02-13T01:24:07Z</dcterms:created>
  <dcterms:modified xsi:type="dcterms:W3CDTF">2024-05-09T09:55:30Z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0E42F65E921D4ADFBD03FAE2E3270BCA</vt:lpwstr>
  </property>
  <property fmtid="{D5CDD505-2E9C-101B-9397-08002B2CF9AE}" pid="3" name="KSOProductBuildVer">
    <vt:lpwstr>1033-11.2.0.11486</vt:lpwstr>
  </property>
</Properties>
</file>